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5640" activeTab="0"/>
  </bookViews>
  <sheets>
    <sheet name="TKB-BAC 2-3" sheetId="1" r:id="rId1"/>
    <sheet name="TKB-BAC 4-5" sheetId="2" r:id="rId2"/>
    <sheet name="KH" sheetId="3" r:id="rId3"/>
    <sheet name="TKB" sheetId="4" r:id="rId4"/>
    <sheet name="TKE" sheetId="5" r:id="rId5"/>
  </sheets>
  <definedNames/>
  <calcPr fullCalcOnLoad="1"/>
</workbook>
</file>

<file path=xl/sharedStrings.xml><?xml version="1.0" encoding="utf-8"?>
<sst xmlns="http://schemas.openxmlformats.org/spreadsheetml/2006/main" count="638" uniqueCount="160">
  <si>
    <t>TT</t>
  </si>
  <si>
    <t>NỘI DUNG</t>
  </si>
  <si>
    <t>1 buổi</t>
  </si>
  <si>
    <t>PHỤ TRÁCH</t>
  </si>
  <si>
    <t>Sáu</t>
  </si>
  <si>
    <t>Bảy</t>
  </si>
  <si>
    <t>CN</t>
  </si>
  <si>
    <t>Hai</t>
  </si>
  <si>
    <t>Ba</t>
  </si>
  <si>
    <t>Tư</t>
  </si>
  <si>
    <t>Năm</t>
  </si>
  <si>
    <t>Thi lý thuyết</t>
  </si>
  <si>
    <t>Thi thực hành</t>
  </si>
  <si>
    <t>Tiểu ban</t>
  </si>
  <si>
    <t>Xét kết quả</t>
  </si>
  <si>
    <t>BỘ XÂY DỰNG</t>
  </si>
  <si>
    <t>CỘNG HÒA XÃ HỘI CHỦ NGHĨA VIỆT NAM</t>
  </si>
  <si>
    <t>Độc lập - Tự do - Hạnh phúc</t>
  </si>
  <si>
    <t>NGƯỜI LẬP</t>
  </si>
  <si>
    <t>PHÓ HIỆU TRƯỞNG</t>
  </si>
  <si>
    <t>Hội đồng</t>
  </si>
  <si>
    <t>Sáng</t>
  </si>
  <si>
    <t>Chiều</t>
  </si>
  <si>
    <t>An toàn lao động</t>
  </si>
  <si>
    <t>TRƯỞNG PHÒNG</t>
  </si>
  <si>
    <t>SỐ 
TIẾT</t>
  </si>
  <si>
    <t>LỚP</t>
  </si>
  <si>
    <t>BUỔI</t>
  </si>
  <si>
    <t>GHI CHÚ:</t>
  </si>
  <si>
    <t>ĐƠN VỊ</t>
  </si>
  <si>
    <t>GHI THU</t>
  </si>
  <si>
    <t>VẬN HÀNH</t>
  </si>
  <si>
    <t>LẮP ĐẶT</t>
  </si>
  <si>
    <t>Bình Định</t>
  </si>
  <si>
    <t>ĐăkLăk</t>
  </si>
  <si>
    <t>Khánh Hòa</t>
  </si>
  <si>
    <t>Ninh Thuận</t>
  </si>
  <si>
    <t>Phú Yên</t>
  </si>
  <si>
    <t>TC</t>
  </si>
  <si>
    <t>TỔNG CỘNG</t>
  </si>
  <si>
    <t>Cộng theo bậc, theo nghề</t>
  </si>
  <si>
    <t>Vẽ kỹ thuật</t>
  </si>
  <si>
    <t>KT. HIỆU TRƯỞNG</t>
  </si>
  <si>
    <t>I</t>
  </si>
  <si>
    <t>II</t>
  </si>
  <si>
    <t>III</t>
  </si>
  <si>
    <t>Bậc 2,3:</t>
  </si>
  <si>
    <t>Bậc 4,5:</t>
  </si>
  <si>
    <t>Bậc 6,7:</t>
  </si>
  <si>
    <t>Tổng cộng:</t>
  </si>
  <si>
    <t>Kon Tum</t>
  </si>
  <si>
    <t>Vạn Ninh</t>
  </si>
  <si>
    <t>Đăk Nông</t>
  </si>
  <si>
    <t>Ôn và thi</t>
  </si>
  <si>
    <t>HAI</t>
  </si>
  <si>
    <t>BA</t>
  </si>
  <si>
    <t>TƯ</t>
  </si>
  <si>
    <t>NĂM</t>
  </si>
  <si>
    <t>SÁU</t>
  </si>
  <si>
    <t>BẢY</t>
  </si>
  <si>
    <t>TS. Nguyễn Văn Cường</t>
  </si>
  <si>
    <t>15 giờ 00 
Tập trung</t>
  </si>
  <si>
    <t>Ths. Nguyễn Văn Thành</t>
  </si>
  <si>
    <t>Tuy Phước</t>
  </si>
  <si>
    <t>THỜI GIAN</t>
  </si>
  <si>
    <t>TRƯỜNG ĐHXD MIỀN TRUNG</t>
  </si>
  <si>
    <t>Ths. Nguyễn Vân Trạm</t>
  </si>
  <si>
    <t>QUẢN LÝ ĐÀO TẠO</t>
  </si>
  <si>
    <t>Thi công hệ thống CN ngoài nhà</t>
  </si>
  <si>
    <t>Mạch điện điều khiển</t>
  </si>
  <si>
    <t>Kỹ năng giao tiếp khách hàng</t>
  </si>
  <si>
    <t>Đồng hồ đo nước</t>
  </si>
  <si>
    <t>Lê Đức Gia</t>
  </si>
  <si>
    <t>Huỳnh Chung Vinh</t>
  </si>
  <si>
    <t>Ngô Đức Quý</t>
  </si>
  <si>
    <t>Nguyễn Thế Hùng</t>
  </si>
  <si>
    <t>Bùi Hữu Lắm</t>
  </si>
  <si>
    <t xml:space="preserve">+ Buổi sáng bắt đầu từ 7 giờ 00 </t>
  </si>
  <si>
    <t>+ Buổi chiều bắt đầu từ 13 giờ 45</t>
  </si>
  <si>
    <t>+ Buổi tối bắt đầu từ 17 giờ 45.</t>
  </si>
  <si>
    <t>A2
201</t>
  </si>
  <si>
    <t>Phạm Đức Khính</t>
  </si>
  <si>
    <t>.</t>
  </si>
  <si>
    <t>Lắp đặt và vận hành máy bơm</t>
  </si>
  <si>
    <t>Thi công hệ thống CTN WC</t>
  </si>
  <si>
    <t>Lê Văn Khôi</t>
  </si>
  <si>
    <t>Tổ chức và quản lý sản xuất</t>
  </si>
  <si>
    <t>Quản lý và kiểm định đồng hồ đo nước</t>
  </si>
  <si>
    <t>Tháng 9 năm 2012</t>
  </si>
  <si>
    <t>1 ngày</t>
  </si>
  <si>
    <r>
      <t xml:space="preserve">   7 </t>
    </r>
    <r>
      <rPr>
        <vertAlign val="superscript"/>
        <sz val="14"/>
        <rFont val="Times New Roman"/>
        <family val="1"/>
      </rPr>
      <t>h</t>
    </r>
    <r>
      <rPr>
        <sz val="14"/>
        <rFont val="Times New Roman"/>
        <family val="1"/>
      </rPr>
      <t xml:space="preserve"> 00, 25/9</t>
    </r>
  </si>
  <si>
    <r>
      <t xml:space="preserve">  13 </t>
    </r>
    <r>
      <rPr>
        <vertAlign val="superscript"/>
        <sz val="14"/>
        <rFont val="Times New Roman"/>
        <family val="1"/>
      </rPr>
      <t>h</t>
    </r>
    <r>
      <rPr>
        <sz val="14"/>
        <rFont val="Times New Roman"/>
        <family val="1"/>
      </rPr>
      <t xml:space="preserve"> 30, 25/9</t>
    </r>
  </si>
  <si>
    <r>
      <t xml:space="preserve">14 </t>
    </r>
    <r>
      <rPr>
        <vertAlign val="superscript"/>
        <sz val="14"/>
        <rFont val="Times New Roman"/>
        <family val="1"/>
      </rPr>
      <t>h</t>
    </r>
    <r>
      <rPr>
        <sz val="14"/>
        <rFont val="Times New Roman"/>
        <family val="1"/>
      </rPr>
      <t xml:space="preserve"> 00, 26/9/12</t>
    </r>
  </si>
  <si>
    <r>
      <t xml:space="preserve">
KẾ HOẠCH HỌC TẬP LỚP BỒI DƯỠNG VÀ THI NÂNG BẬC THỢ 
</t>
    </r>
    <r>
      <rPr>
        <sz val="20"/>
        <rFont val="Times New Roman"/>
        <family val="1"/>
      </rPr>
      <t>CÔNG NHÂN NGÀNH NƯỚC - ĐỢT 3 - NĂM 2012 (bậc 2-7)</t>
    </r>
  </si>
  <si>
    <t>sáng</t>
  </si>
  <si>
    <t>Ôn thi LT&amp;TH</t>
  </si>
  <si>
    <t>Lập biện pháp thi công lắp đặt ống có tải trọng lớn</t>
  </si>
  <si>
    <t>Phương pháp lắp đặt, tháo gỡ thiết bị trong trạm bơm cấp nước</t>
  </si>
  <si>
    <t>Nhập học 15 giờ 00, ngày 08/9/12</t>
  </si>
  <si>
    <t>IV</t>
  </si>
  <si>
    <t>Nhập học 15 giờ 00, ngày 13/9/12</t>
  </si>
  <si>
    <t>Phú Yên, ngày 28 tháng 8 năm 2012</t>
  </si>
  <si>
    <t>Thi Lý thuyết</t>
  </si>
  <si>
    <t>Thi Thực hành</t>
  </si>
  <si>
    <t>ÔN 
THI</t>
  </si>
  <si>
    <t>Bậc 6, 7</t>
  </si>
  <si>
    <t>Tối</t>
  </si>
  <si>
    <t>THỜI KHÓA BIỂU CÁC LỚP BỒI DƯỠNG VÀ NÂNG BẬC THỢ NGÀNH NƯỚC ĐỢT 3, NĂM 2013; B6,7</t>
  </si>
  <si>
    <t>A2
203</t>
  </si>
  <si>
    <t>A2
204</t>
  </si>
  <si>
    <t>LBPTC
(Hùng)</t>
  </si>
  <si>
    <t>A2
205</t>
  </si>
  <si>
    <t>TT-LCO
(Hùng)</t>
  </si>
  <si>
    <t>Ngày 05 tháng 3 năm 2013</t>
  </si>
  <si>
    <t xml:space="preserve">           Lê Ngọc Trí</t>
  </si>
  <si>
    <t xml:space="preserve">           Người  lập</t>
  </si>
  <si>
    <r>
      <t>TCQLSX</t>
    </r>
    <r>
      <rPr>
        <b/>
        <sz val="20"/>
        <rFont val="Times New Roman"/>
        <family val="1"/>
      </rPr>
      <t xml:space="preserve">
(Chung)</t>
    </r>
  </si>
  <si>
    <t>THỜI KHÓA BIỂU CÁC LỚP BỒI DƯỠNG VÀ NÂNG BẬC THỢ NGÀNH NƯỚC (BẬC 2,3), ĐỢT 3, NĂM 2013</t>
  </si>
  <si>
    <t>Ghi thu</t>
  </si>
  <si>
    <t>VKT 5 (Đ.Qúy)</t>
  </si>
  <si>
    <t>KNGT5 (Vinh)</t>
  </si>
  <si>
    <t>HTCTN4 (Lắm)</t>
  </si>
  <si>
    <t>ĐHN5 (Lắm)</t>
  </si>
  <si>
    <t>ATLĐ5 (Gia)</t>
  </si>
  <si>
    <t>Ôn thi lý thuyết</t>
  </si>
  <si>
    <t>Ôn thi thực hành</t>
  </si>
  <si>
    <t>T.kết khóa học</t>
  </si>
  <si>
    <t>Thi công</t>
  </si>
  <si>
    <t>T.Lực5 (Trinh)</t>
  </si>
  <si>
    <t>H.điện5 (Sáu)</t>
  </si>
  <si>
    <t>Vận hành</t>
  </si>
  <si>
    <t>GHI CHÚ</t>
  </si>
  <si>
    <t>*Buổi sáng bắt đầu từ 7 giờ 00'</t>
  </si>
  <si>
    <t>*Buổi chiều bắt đầu từ 13 giờ 45'</t>
  </si>
  <si>
    <t>*Buổi tối bắt đầu từ 17 giờ 45'</t>
  </si>
  <si>
    <t>T.p Tuy Hòa, Ngày 05 tháng 3 năm 2013</t>
  </si>
  <si>
    <t>Người lập</t>
  </si>
  <si>
    <t>Lê Ngọc Trí</t>
  </si>
  <si>
    <t>MB4 (Khính)</t>
  </si>
  <si>
    <t>MB5 (Khính)</t>
  </si>
  <si>
    <t>CLN 5 (Trinh)</t>
  </si>
  <si>
    <t>MKT5 (Vinh)</t>
  </si>
  <si>
    <t>KT4 (Tâm)</t>
  </si>
  <si>
    <t>LĐTB 5 (Hùng)</t>
  </si>
  <si>
    <t>DTOÁN4 (Dũng)</t>
  </si>
  <si>
    <t>HTCN5 (Hùng)</t>
  </si>
  <si>
    <t>MĐ.ĐK5 (Khôi)</t>
  </si>
  <si>
    <t>THỜI KHÓA BIỂU CÁC LỚP BỒI DƯỠNG VÀ NÂNG BẬC THỢ NGÀNH NƯỚC (BẬC 4,5), ĐỢT 3, NĂM 2013</t>
  </si>
  <si>
    <t>A2 206</t>
  </si>
  <si>
    <t>A2 101</t>
  </si>
  <si>
    <t>A2 210</t>
  </si>
  <si>
    <t>A2 208</t>
  </si>
  <si>
    <t>A2 303</t>
  </si>
  <si>
    <t>A2 307</t>
  </si>
  <si>
    <t>A4 503</t>
  </si>
  <si>
    <t>A2 207</t>
  </si>
  <si>
    <t>A2 201</t>
  </si>
  <si>
    <t>A4 502</t>
  </si>
  <si>
    <t>A4 501</t>
  </si>
  <si>
    <t>A2 202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</si>
</sst>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/mm"/>
    <numFmt numFmtId="166" formatCode="m/d"/>
    <numFmt numFmtId="167" formatCode="mmm\-yyyy"/>
    <numFmt numFmtId="168" formatCode="dd/m/yy"/>
    <numFmt numFmtId="169" formatCode="d/m/yy"/>
    <numFmt numFmtId="170" formatCode="dd/m"/>
    <numFmt numFmtId="171" formatCode="[$-409]dddd\,\ mmmm\ dd\,\ yyyy"/>
    <numFmt numFmtId="172" formatCode="dd"/>
    <numFmt numFmtId="173" formatCode="B2d\-mmm"/>
    <numFmt numFmtId="174" formatCode="B2mmm\-yy"/>
    <numFmt numFmtId="175" formatCode="0.00;[Red]0.00"/>
    <numFmt numFmtId="176" formatCode="B2dd\-m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2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sz val="17"/>
      <name val="Times New Roman"/>
      <family val="1"/>
    </font>
    <font>
      <u val="single"/>
      <sz val="12"/>
      <name val="Times New Roman"/>
      <family val="0"/>
    </font>
    <font>
      <b/>
      <u val="single"/>
      <sz val="12"/>
      <name val="Times New Roman"/>
      <family val="0"/>
    </font>
    <font>
      <sz val="20"/>
      <name val="Times New Roman"/>
      <family val="1"/>
    </font>
    <font>
      <i/>
      <sz val="14"/>
      <name val="Times New Roman"/>
      <family val="0"/>
    </font>
    <font>
      <b/>
      <sz val="36"/>
      <name val="Times New Roman"/>
      <family val="1"/>
    </font>
    <font>
      <sz val="15"/>
      <name val="Times New Roman"/>
      <family val="1"/>
    </font>
    <font>
      <b/>
      <u val="single"/>
      <sz val="15"/>
      <name val="Times New Roman"/>
      <family val="1"/>
    </font>
    <font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b/>
      <sz val="24"/>
      <name val="Times New Roman"/>
      <family val="1"/>
    </font>
    <font>
      <b/>
      <sz val="34"/>
      <name val="Times New Roman"/>
      <family val="1"/>
    </font>
    <font>
      <b/>
      <u val="single"/>
      <sz val="32"/>
      <name val="Times New Roman"/>
      <family val="1"/>
    </font>
    <font>
      <i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4" fillId="0" borderId="5" xfId="0" applyNumberFormat="1" applyFont="1" applyBorder="1" applyAlignment="1">
      <alignment horizontal="center" textRotation="90"/>
    </xf>
    <xf numFmtId="164" fontId="4" fillId="0" borderId="6" xfId="0" applyNumberFormat="1" applyFont="1" applyBorder="1" applyAlignment="1">
      <alignment horizontal="center" textRotation="90"/>
    </xf>
    <xf numFmtId="164" fontId="4" fillId="0" borderId="7" xfId="0" applyNumberFormat="1" applyFont="1" applyBorder="1" applyAlignment="1">
      <alignment horizontal="center" textRotation="90"/>
    </xf>
    <xf numFmtId="172" fontId="4" fillId="0" borderId="5" xfId="0" applyNumberFormat="1" applyFont="1" applyBorder="1" applyAlignment="1">
      <alignment horizontal="center" vertical="center" textRotation="90"/>
    </xf>
    <xf numFmtId="172" fontId="4" fillId="0" borderId="6" xfId="0" applyNumberFormat="1" applyFont="1" applyBorder="1" applyAlignment="1">
      <alignment horizontal="center" vertical="center" textRotation="90"/>
    </xf>
    <xf numFmtId="172" fontId="4" fillId="0" borderId="7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 shrinkToFit="1"/>
    </xf>
    <xf numFmtId="168" fontId="9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 quotePrefix="1">
      <alignment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9" fillId="2" borderId="2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8" fontId="9" fillId="0" borderId="23" xfId="0" applyNumberFormat="1" applyFont="1" applyBorder="1" applyAlignment="1">
      <alignment horizontal="center" vertical="center" shrinkToFit="1"/>
    </xf>
    <xf numFmtId="168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8" fontId="9" fillId="0" borderId="19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0" fillId="0" borderId="0" xfId="0" applyNumberFormat="1" applyAlignment="1" quotePrefix="1">
      <alignment horizontal="center" wrapText="1"/>
    </xf>
    <xf numFmtId="0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22</xdr:row>
      <xdr:rowOff>219075</xdr:rowOff>
    </xdr:from>
    <xdr:to>
      <xdr:col>25</xdr:col>
      <xdr:colOff>0</xdr:colOff>
      <xdr:row>22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8886825" y="96393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219075</xdr:rowOff>
    </xdr:from>
    <xdr:to>
      <xdr:col>25</xdr:col>
      <xdr:colOff>0</xdr:colOff>
      <xdr:row>23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886825" y="98774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219075</xdr:rowOff>
    </xdr:from>
    <xdr:to>
      <xdr:col>25</xdr:col>
      <xdr:colOff>0</xdr:colOff>
      <xdr:row>24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8886825" y="101917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76200</xdr:colOff>
      <xdr:row>25</xdr:row>
      <xdr:rowOff>180975</xdr:rowOff>
    </xdr:from>
    <xdr:to>
      <xdr:col>23</xdr:col>
      <xdr:colOff>152400</xdr:colOff>
      <xdr:row>25</xdr:row>
      <xdr:rowOff>257175</xdr:rowOff>
    </xdr:to>
    <xdr:sp>
      <xdr:nvSpPr>
        <xdr:cNvPr id="4" name="Oval 10"/>
        <xdr:cNvSpPr>
          <a:spLocks/>
        </xdr:cNvSpPr>
      </xdr:nvSpPr>
      <xdr:spPr>
        <a:xfrm>
          <a:off x="8486775" y="10467975"/>
          <a:ext cx="76200" cy="76200"/>
        </a:xfrm>
        <a:prstGeom prst="ellipse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180975</xdr:rowOff>
    </xdr:from>
    <xdr:to>
      <xdr:col>22</xdr:col>
      <xdr:colOff>19050</xdr:colOff>
      <xdr:row>22</xdr:row>
      <xdr:rowOff>180975</xdr:rowOff>
    </xdr:to>
    <xdr:sp>
      <xdr:nvSpPr>
        <xdr:cNvPr id="5" name="Line 37"/>
        <xdr:cNvSpPr>
          <a:spLocks/>
        </xdr:cNvSpPr>
      </xdr:nvSpPr>
      <xdr:spPr>
        <a:xfrm>
          <a:off x="7943850" y="9601200"/>
          <a:ext cx="247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95250</xdr:colOff>
      <xdr:row>23</xdr:row>
      <xdr:rowOff>180975</xdr:rowOff>
    </xdr:from>
    <xdr:to>
      <xdr:col>22</xdr:col>
      <xdr:colOff>171450</xdr:colOff>
      <xdr:row>23</xdr:row>
      <xdr:rowOff>257175</xdr:rowOff>
    </xdr:to>
    <xdr:sp>
      <xdr:nvSpPr>
        <xdr:cNvPr id="6" name="Oval 42"/>
        <xdr:cNvSpPr>
          <a:spLocks/>
        </xdr:cNvSpPr>
      </xdr:nvSpPr>
      <xdr:spPr>
        <a:xfrm>
          <a:off x="8267700" y="9839325"/>
          <a:ext cx="76200" cy="76200"/>
        </a:xfrm>
        <a:prstGeom prst="ellipse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142875</xdr:colOff>
      <xdr:row>24</xdr:row>
      <xdr:rowOff>190500</xdr:rowOff>
    </xdr:from>
    <xdr:to>
      <xdr:col>22</xdr:col>
      <xdr:colOff>219075</xdr:colOff>
      <xdr:row>24</xdr:row>
      <xdr:rowOff>266700</xdr:rowOff>
    </xdr:to>
    <xdr:sp>
      <xdr:nvSpPr>
        <xdr:cNvPr id="7" name="Oval 43"/>
        <xdr:cNvSpPr>
          <a:spLocks/>
        </xdr:cNvSpPr>
      </xdr:nvSpPr>
      <xdr:spPr>
        <a:xfrm>
          <a:off x="8315325" y="10163175"/>
          <a:ext cx="76200" cy="76200"/>
        </a:xfrm>
        <a:prstGeom prst="ellipse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16</xdr:row>
      <xdr:rowOff>180975</xdr:rowOff>
    </xdr:from>
    <xdr:to>
      <xdr:col>5</xdr:col>
      <xdr:colOff>171450</xdr:colOff>
      <xdr:row>16</xdr:row>
      <xdr:rowOff>257175</xdr:rowOff>
    </xdr:to>
    <xdr:sp>
      <xdr:nvSpPr>
        <xdr:cNvPr id="8" name="Oval 44"/>
        <xdr:cNvSpPr>
          <a:spLocks/>
        </xdr:cNvSpPr>
      </xdr:nvSpPr>
      <xdr:spPr>
        <a:xfrm>
          <a:off x="4219575" y="6591300"/>
          <a:ext cx="76200" cy="76200"/>
        </a:xfrm>
        <a:prstGeom prst="ellipse">
          <a:avLst/>
        </a:prstGeom>
        <a:solidFill>
          <a:srgbClr val="0033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180975</xdr:rowOff>
    </xdr:from>
    <xdr:to>
      <xdr:col>10</xdr:col>
      <xdr:colOff>142875</xdr:colOff>
      <xdr:row>6</xdr:row>
      <xdr:rowOff>257175</xdr:rowOff>
    </xdr:to>
    <xdr:sp>
      <xdr:nvSpPr>
        <xdr:cNvPr id="9" name="Oval 46"/>
        <xdr:cNvSpPr>
          <a:spLocks/>
        </xdr:cNvSpPr>
      </xdr:nvSpPr>
      <xdr:spPr>
        <a:xfrm>
          <a:off x="5381625" y="2876550"/>
          <a:ext cx="76200" cy="76200"/>
        </a:xfrm>
        <a:prstGeom prst="ellipse">
          <a:avLst/>
        </a:prstGeom>
        <a:solidFill>
          <a:srgbClr val="0033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showGridLines="0" tabSelected="1" view="pageBreakPreview" zoomScale="55" zoomScaleNormal="55" zoomScaleSheetLayoutView="55" workbookViewId="0" topLeftCell="A1">
      <selection activeCell="O17" sqref="O17"/>
    </sheetView>
  </sheetViews>
  <sheetFormatPr defaultColWidth="9.00390625" defaultRowHeight="15.75"/>
  <cols>
    <col min="1" max="1" width="8.375" style="35" bestFit="1" customWidth="1"/>
    <col min="2" max="2" width="10.25390625" style="13" customWidth="1"/>
    <col min="3" max="3" width="14.875" style="6" customWidth="1"/>
    <col min="4" max="4" width="13.375" style="6" customWidth="1"/>
    <col min="5" max="5" width="6.625" style="6" bestFit="1" customWidth="1"/>
    <col min="6" max="6" width="13.625" style="6" customWidth="1"/>
    <col min="7" max="7" width="6.625" style="6" bestFit="1" customWidth="1"/>
    <col min="8" max="8" width="13.875" style="6" customWidth="1"/>
    <col min="9" max="9" width="6.625" style="6" bestFit="1" customWidth="1"/>
    <col min="10" max="10" width="13.375" style="6" customWidth="1"/>
    <col min="11" max="11" width="6.625" style="6" bestFit="1" customWidth="1"/>
    <col min="12" max="12" width="13.625" style="6" customWidth="1"/>
    <col min="13" max="13" width="6.625" style="6" bestFit="1" customWidth="1"/>
    <col min="14" max="14" width="13.375" style="6" customWidth="1"/>
    <col min="15" max="15" width="6.625" style="6" bestFit="1" customWidth="1"/>
    <col min="16" max="16" width="12.875" style="6" bestFit="1" customWidth="1"/>
    <col min="17" max="17" width="6.625" style="6" bestFit="1" customWidth="1"/>
    <col min="18" max="18" width="12.875" style="6" bestFit="1" customWidth="1"/>
    <col min="19" max="19" width="6.625" style="6" bestFit="1" customWidth="1"/>
    <col min="20" max="20" width="12.875" style="6" bestFit="1" customWidth="1"/>
    <col min="21" max="21" width="6.625" style="6" bestFit="1" customWidth="1"/>
    <col min="22" max="22" width="12.875" style="6" bestFit="1" customWidth="1"/>
    <col min="23" max="23" width="6.625" style="6" bestFit="1" customWidth="1"/>
    <col min="24" max="24" width="11.875" style="6" customWidth="1"/>
    <col min="25" max="25" width="6.625" style="6" bestFit="1" customWidth="1"/>
    <col min="26" max="26" width="12.375" style="6" bestFit="1" customWidth="1"/>
    <col min="27" max="27" width="6.625" style="6" bestFit="1" customWidth="1"/>
    <col min="28" max="28" width="12.125" style="6" customWidth="1"/>
    <col min="29" max="29" width="8.125" style="6" customWidth="1"/>
    <col min="30" max="30" width="13.50390625" style="6" hidden="1" customWidth="1"/>
    <col min="31" max="31" width="7.375" style="6" hidden="1" customWidth="1"/>
    <col min="32" max="32" width="15.00390625" style="6" hidden="1" customWidth="1"/>
    <col min="33" max="33" width="6.125" style="6" hidden="1" customWidth="1"/>
    <col min="34" max="34" width="18.125" style="6" hidden="1" customWidth="1"/>
    <col min="35" max="35" width="0.12890625" style="6" customWidth="1"/>
    <col min="36" max="16384" width="5.625" style="6" customWidth="1"/>
  </cols>
  <sheetData>
    <row r="1" spans="1:35" ht="100.5" customHeight="1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s="66" customFormat="1" ht="29.25" customHeight="1">
      <c r="A2" s="167" t="s">
        <v>26</v>
      </c>
      <c r="B2" s="168" t="s">
        <v>27</v>
      </c>
      <c r="C2" s="62" t="s">
        <v>54</v>
      </c>
      <c r="D2" s="165" t="s">
        <v>55</v>
      </c>
      <c r="E2" s="166"/>
      <c r="F2" s="165" t="s">
        <v>56</v>
      </c>
      <c r="G2" s="166"/>
      <c r="H2" s="165" t="s">
        <v>57</v>
      </c>
      <c r="I2" s="166"/>
      <c r="J2" s="165" t="s">
        <v>58</v>
      </c>
      <c r="K2" s="166"/>
      <c r="L2" s="165" t="s">
        <v>59</v>
      </c>
      <c r="M2" s="166"/>
      <c r="N2" s="165" t="s">
        <v>6</v>
      </c>
      <c r="O2" s="166"/>
      <c r="P2" s="165" t="s">
        <v>54</v>
      </c>
      <c r="Q2" s="166"/>
      <c r="R2" s="165" t="s">
        <v>55</v>
      </c>
      <c r="S2" s="166"/>
      <c r="T2" s="165" t="s">
        <v>56</v>
      </c>
      <c r="U2" s="166"/>
      <c r="V2" s="165" t="s">
        <v>57</v>
      </c>
      <c r="W2" s="166"/>
      <c r="X2" s="165" t="s">
        <v>58</v>
      </c>
      <c r="Y2" s="166"/>
      <c r="Z2" s="165" t="s">
        <v>59</v>
      </c>
      <c r="AA2" s="166"/>
      <c r="AB2" s="165" t="s">
        <v>6</v>
      </c>
      <c r="AC2" s="166"/>
      <c r="AD2" s="165" t="s">
        <v>54</v>
      </c>
      <c r="AE2" s="166"/>
      <c r="AF2" s="165" t="s">
        <v>55</v>
      </c>
      <c r="AG2" s="166"/>
      <c r="AH2" s="62" t="s">
        <v>56</v>
      </c>
      <c r="AI2" s="62"/>
    </row>
    <row r="3" spans="1:35" s="68" customFormat="1" ht="30" customHeight="1">
      <c r="A3" s="167"/>
      <c r="B3" s="169"/>
      <c r="C3" s="67">
        <v>41344</v>
      </c>
      <c r="D3" s="159">
        <f>C3+1</f>
        <v>41345</v>
      </c>
      <c r="E3" s="158"/>
      <c r="F3" s="164">
        <f>D3+1</f>
        <v>41346</v>
      </c>
      <c r="G3" s="164"/>
      <c r="H3" s="159">
        <f>F3+1</f>
        <v>41347</v>
      </c>
      <c r="I3" s="158"/>
      <c r="J3" s="164">
        <f>H3+1</f>
        <v>41348</v>
      </c>
      <c r="K3" s="164"/>
      <c r="L3" s="164">
        <f>J3+1</f>
        <v>41349</v>
      </c>
      <c r="M3" s="164"/>
      <c r="N3" s="159">
        <f>L3+1</f>
        <v>41350</v>
      </c>
      <c r="O3" s="158"/>
      <c r="P3" s="164">
        <f>N3+1</f>
        <v>41351</v>
      </c>
      <c r="Q3" s="164"/>
      <c r="R3" s="159">
        <f>P3+1</f>
        <v>41352</v>
      </c>
      <c r="S3" s="158"/>
      <c r="T3" s="164">
        <f>R3+1</f>
        <v>41353</v>
      </c>
      <c r="U3" s="164"/>
      <c r="V3" s="164">
        <f>T3+1</f>
        <v>41354</v>
      </c>
      <c r="W3" s="164"/>
      <c r="X3" s="158">
        <f>V3+1</f>
        <v>41355</v>
      </c>
      <c r="Y3" s="159"/>
      <c r="Z3" s="158">
        <f>X3+1</f>
        <v>41356</v>
      </c>
      <c r="AA3" s="159"/>
      <c r="AB3" s="158">
        <f>Z3+1</f>
        <v>41357</v>
      </c>
      <c r="AC3" s="159"/>
      <c r="AD3" s="158">
        <f>AB3+1</f>
        <v>41358</v>
      </c>
      <c r="AE3" s="159"/>
      <c r="AF3" s="158">
        <f>AD3+1</f>
        <v>41359</v>
      </c>
      <c r="AG3" s="159"/>
      <c r="AH3" s="67">
        <f>AF3+1</f>
        <v>41360</v>
      </c>
      <c r="AI3" s="67">
        <f>AH3+1</f>
        <v>41361</v>
      </c>
    </row>
    <row r="4" spans="1:35" s="69" customFormat="1" ht="69.75" customHeight="1">
      <c r="A4" s="160" t="s">
        <v>118</v>
      </c>
      <c r="B4" s="62" t="s">
        <v>21</v>
      </c>
      <c r="C4" s="63"/>
      <c r="D4" s="128"/>
      <c r="E4" s="129"/>
      <c r="F4" s="128"/>
      <c r="G4" s="129"/>
      <c r="H4" s="128"/>
      <c r="I4" s="129"/>
      <c r="J4" s="128"/>
      <c r="K4" s="129"/>
      <c r="L4" s="128"/>
      <c r="M4" s="129"/>
      <c r="N4" s="128"/>
      <c r="O4" s="129"/>
      <c r="P4" s="130" t="s">
        <v>122</v>
      </c>
      <c r="Q4" s="129"/>
      <c r="R4" s="130" t="s">
        <v>122</v>
      </c>
      <c r="S4" s="129"/>
      <c r="T4" s="130" t="s">
        <v>123</v>
      </c>
      <c r="U4" s="129"/>
      <c r="V4" s="128" t="s">
        <v>124</v>
      </c>
      <c r="W4" s="129"/>
      <c r="X4" s="128" t="s">
        <v>11</v>
      </c>
      <c r="Y4" s="129"/>
      <c r="Z4" s="130" t="s">
        <v>14</v>
      </c>
      <c r="AA4" s="129"/>
      <c r="AB4" s="131"/>
      <c r="AC4" s="129"/>
      <c r="AD4" s="130"/>
      <c r="AE4" s="129"/>
      <c r="AF4" s="65" t="s">
        <v>104</v>
      </c>
      <c r="AG4" s="64"/>
      <c r="AH4" s="65" t="s">
        <v>102</v>
      </c>
      <c r="AI4" s="65"/>
    </row>
    <row r="5" spans="1:35" s="69" customFormat="1" ht="88.5" customHeight="1">
      <c r="A5" s="161"/>
      <c r="B5" s="108" t="s">
        <v>22</v>
      </c>
      <c r="C5" s="70" t="s">
        <v>61</v>
      </c>
      <c r="D5" s="131" t="s">
        <v>119</v>
      </c>
      <c r="E5" s="142" t="s">
        <v>148</v>
      </c>
      <c r="F5" s="131" t="s">
        <v>119</v>
      </c>
      <c r="G5" s="142" t="s">
        <v>149</v>
      </c>
      <c r="H5" s="131" t="s">
        <v>119</v>
      </c>
      <c r="I5" s="142" t="s">
        <v>149</v>
      </c>
      <c r="J5" s="131" t="s">
        <v>120</v>
      </c>
      <c r="K5" s="142" t="s">
        <v>150</v>
      </c>
      <c r="L5" s="131" t="s">
        <v>120</v>
      </c>
      <c r="M5" s="142" t="s">
        <v>150</v>
      </c>
      <c r="N5" s="131" t="s">
        <v>120</v>
      </c>
      <c r="O5" s="142" t="s">
        <v>150</v>
      </c>
      <c r="P5" s="130" t="s">
        <v>122</v>
      </c>
      <c r="Q5" s="129"/>
      <c r="R5" s="130" t="s">
        <v>122</v>
      </c>
      <c r="S5" s="129"/>
      <c r="T5" s="130"/>
      <c r="U5" s="129"/>
      <c r="V5" s="128" t="s">
        <v>125</v>
      </c>
      <c r="W5" s="129"/>
      <c r="X5" s="131" t="s">
        <v>12</v>
      </c>
      <c r="Y5" s="129"/>
      <c r="Z5" s="131" t="s">
        <v>126</v>
      </c>
      <c r="AA5" s="129"/>
      <c r="AB5" s="131"/>
      <c r="AC5" s="129"/>
      <c r="AD5" s="131" t="s">
        <v>112</v>
      </c>
      <c r="AE5" s="129" t="s">
        <v>108</v>
      </c>
      <c r="AF5" s="65" t="s">
        <v>104</v>
      </c>
      <c r="AG5" s="64"/>
      <c r="AH5" s="70" t="s">
        <v>103</v>
      </c>
      <c r="AI5" s="70"/>
    </row>
    <row r="6" spans="1:35" s="69" customFormat="1" ht="69.75" customHeight="1">
      <c r="A6" s="162"/>
      <c r="B6" s="62" t="s">
        <v>106</v>
      </c>
      <c r="C6" s="65"/>
      <c r="D6" s="132" t="s">
        <v>121</v>
      </c>
      <c r="E6" s="142" t="s">
        <v>151</v>
      </c>
      <c r="F6" s="132" t="s">
        <v>121</v>
      </c>
      <c r="G6" s="142" t="s">
        <v>151</v>
      </c>
      <c r="H6" s="132" t="s">
        <v>121</v>
      </c>
      <c r="I6" s="142" t="s">
        <v>151</v>
      </c>
      <c r="J6" s="132" t="s">
        <v>121</v>
      </c>
      <c r="K6" s="142" t="s">
        <v>151</v>
      </c>
      <c r="L6" s="132" t="s">
        <v>121</v>
      </c>
      <c r="M6" s="142" t="s">
        <v>151</v>
      </c>
      <c r="N6" s="132" t="s">
        <v>121</v>
      </c>
      <c r="O6" s="142" t="s">
        <v>151</v>
      </c>
      <c r="P6" s="132"/>
      <c r="Q6" s="129"/>
      <c r="R6" s="132"/>
      <c r="S6" s="129"/>
      <c r="T6" s="132"/>
      <c r="U6" s="129"/>
      <c r="V6" s="132"/>
      <c r="W6" s="129"/>
      <c r="X6" s="131"/>
      <c r="Y6" s="129"/>
      <c r="Z6" s="131"/>
      <c r="AA6" s="129"/>
      <c r="AB6" s="131"/>
      <c r="AC6" s="129"/>
      <c r="AD6" s="131" t="s">
        <v>112</v>
      </c>
      <c r="AE6" s="129" t="s">
        <v>108</v>
      </c>
      <c r="AF6" s="65" t="s">
        <v>104</v>
      </c>
      <c r="AG6" s="64"/>
      <c r="AH6" s="65"/>
      <c r="AI6" s="65"/>
    </row>
    <row r="7" spans="1:35" s="69" customFormat="1" ht="69.75" customHeight="1">
      <c r="A7" s="143"/>
      <c r="B7" s="14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5"/>
      <c r="AH7" s="143"/>
      <c r="AI7" s="143"/>
    </row>
    <row r="8" spans="1:35" s="66" customFormat="1" ht="29.25" customHeight="1">
      <c r="A8" s="167" t="s">
        <v>26</v>
      </c>
      <c r="B8" s="168" t="s">
        <v>27</v>
      </c>
      <c r="C8" s="62" t="s">
        <v>54</v>
      </c>
      <c r="D8" s="165" t="s">
        <v>55</v>
      </c>
      <c r="E8" s="166"/>
      <c r="F8" s="165" t="s">
        <v>56</v>
      </c>
      <c r="G8" s="166"/>
      <c r="H8" s="165" t="s">
        <v>57</v>
      </c>
      <c r="I8" s="166"/>
      <c r="J8" s="165" t="s">
        <v>58</v>
      </c>
      <c r="K8" s="166"/>
      <c r="L8" s="165" t="s">
        <v>59</v>
      </c>
      <c r="M8" s="166"/>
      <c r="N8" s="165" t="s">
        <v>6</v>
      </c>
      <c r="O8" s="166"/>
      <c r="P8" s="165" t="s">
        <v>54</v>
      </c>
      <c r="Q8" s="166"/>
      <c r="R8" s="165" t="s">
        <v>55</v>
      </c>
      <c r="S8" s="166"/>
      <c r="T8" s="165" t="s">
        <v>56</v>
      </c>
      <c r="U8" s="166"/>
      <c r="V8" s="165" t="s">
        <v>57</v>
      </c>
      <c r="W8" s="166"/>
      <c r="X8" s="165" t="s">
        <v>58</v>
      </c>
      <c r="Y8" s="166"/>
      <c r="Z8" s="165" t="s">
        <v>59</v>
      </c>
      <c r="AA8" s="166"/>
      <c r="AB8" s="165" t="s">
        <v>6</v>
      </c>
      <c r="AC8" s="166"/>
      <c r="AD8" s="165" t="s">
        <v>54</v>
      </c>
      <c r="AE8" s="166"/>
      <c r="AF8" s="165" t="s">
        <v>55</v>
      </c>
      <c r="AG8" s="166"/>
      <c r="AH8" s="62" t="s">
        <v>56</v>
      </c>
      <c r="AI8" s="62"/>
    </row>
    <row r="9" spans="1:35" s="68" customFormat="1" ht="30" customHeight="1">
      <c r="A9" s="167"/>
      <c r="B9" s="169"/>
      <c r="C9" s="67">
        <v>41344</v>
      </c>
      <c r="D9" s="159">
        <f>C9+1</f>
        <v>41345</v>
      </c>
      <c r="E9" s="158"/>
      <c r="F9" s="164">
        <f>D9+1</f>
        <v>41346</v>
      </c>
      <c r="G9" s="164"/>
      <c r="H9" s="159">
        <f>F9+1</f>
        <v>41347</v>
      </c>
      <c r="I9" s="158"/>
      <c r="J9" s="164">
        <f>H9+1</f>
        <v>41348</v>
      </c>
      <c r="K9" s="164"/>
      <c r="L9" s="164">
        <f>J9+1</f>
        <v>41349</v>
      </c>
      <c r="M9" s="164"/>
      <c r="N9" s="159">
        <f>L9+1</f>
        <v>41350</v>
      </c>
      <c r="O9" s="158"/>
      <c r="P9" s="164">
        <f>N9+1</f>
        <v>41351</v>
      </c>
      <c r="Q9" s="164"/>
      <c r="R9" s="159">
        <f>P9+1</f>
        <v>41352</v>
      </c>
      <c r="S9" s="158"/>
      <c r="T9" s="164">
        <f>R9+1</f>
        <v>41353</v>
      </c>
      <c r="U9" s="164"/>
      <c r="V9" s="164">
        <f>T9+1</f>
        <v>41354</v>
      </c>
      <c r="W9" s="164"/>
      <c r="X9" s="158">
        <f>V9+1</f>
        <v>41355</v>
      </c>
      <c r="Y9" s="159"/>
      <c r="Z9" s="158">
        <f>X9+1</f>
        <v>41356</v>
      </c>
      <c r="AA9" s="159"/>
      <c r="AB9" s="158">
        <f>Z9+1</f>
        <v>41357</v>
      </c>
      <c r="AC9" s="159"/>
      <c r="AD9" s="158">
        <f>AB9+1</f>
        <v>41358</v>
      </c>
      <c r="AE9" s="159"/>
      <c r="AF9" s="158">
        <f>AD9+1</f>
        <v>41359</v>
      </c>
      <c r="AG9" s="159"/>
      <c r="AH9" s="67">
        <f>AF9+1</f>
        <v>41360</v>
      </c>
      <c r="AI9" s="67">
        <f>AH9+1</f>
        <v>41361</v>
      </c>
    </row>
    <row r="10" spans="1:35" s="69" customFormat="1" ht="69.75" customHeight="1">
      <c r="A10" s="160" t="s">
        <v>127</v>
      </c>
      <c r="B10" s="62" t="s">
        <v>21</v>
      </c>
      <c r="C10" s="63"/>
      <c r="D10" s="128"/>
      <c r="E10" s="129"/>
      <c r="F10" s="128"/>
      <c r="G10" s="129"/>
      <c r="H10" s="128"/>
      <c r="I10" s="129"/>
      <c r="J10" s="128"/>
      <c r="K10" s="129"/>
      <c r="L10" s="128"/>
      <c r="M10" s="129"/>
      <c r="N10" s="128"/>
      <c r="O10" s="129"/>
      <c r="P10" s="130" t="s">
        <v>129</v>
      </c>
      <c r="Q10" s="129"/>
      <c r="R10" s="130" t="s">
        <v>129</v>
      </c>
      <c r="S10" s="129"/>
      <c r="T10" s="130" t="s">
        <v>123</v>
      </c>
      <c r="U10" s="129"/>
      <c r="V10" s="128" t="s">
        <v>124</v>
      </c>
      <c r="W10" s="129"/>
      <c r="X10" s="128" t="s">
        <v>11</v>
      </c>
      <c r="Y10" s="129"/>
      <c r="Z10" s="130" t="s">
        <v>14</v>
      </c>
      <c r="AA10" s="129"/>
      <c r="AB10" s="131"/>
      <c r="AC10" s="129"/>
      <c r="AD10" s="130"/>
      <c r="AE10" s="129"/>
      <c r="AF10" s="65" t="s">
        <v>104</v>
      </c>
      <c r="AG10" s="64"/>
      <c r="AH10" s="65" t="s">
        <v>102</v>
      </c>
      <c r="AI10" s="65"/>
    </row>
    <row r="11" spans="1:35" s="69" customFormat="1" ht="88.5" customHeight="1">
      <c r="A11" s="161"/>
      <c r="B11" s="108" t="s">
        <v>22</v>
      </c>
      <c r="C11" s="70" t="s">
        <v>61</v>
      </c>
      <c r="D11" s="131" t="s">
        <v>119</v>
      </c>
      <c r="E11" s="142" t="s">
        <v>148</v>
      </c>
      <c r="F11" s="131" t="s">
        <v>119</v>
      </c>
      <c r="G11" s="142" t="s">
        <v>149</v>
      </c>
      <c r="H11" s="131" t="s">
        <v>119</v>
      </c>
      <c r="I11" s="142" t="s">
        <v>149</v>
      </c>
      <c r="J11" s="131" t="s">
        <v>128</v>
      </c>
      <c r="K11" s="129" t="s">
        <v>152</v>
      </c>
      <c r="L11" s="131" t="s">
        <v>128</v>
      </c>
      <c r="M11" s="129" t="s">
        <v>152</v>
      </c>
      <c r="N11" s="131" t="s">
        <v>128</v>
      </c>
      <c r="O11" s="129" t="s">
        <v>152</v>
      </c>
      <c r="P11" s="130" t="s">
        <v>129</v>
      </c>
      <c r="Q11" s="129"/>
      <c r="R11" s="130" t="s">
        <v>129</v>
      </c>
      <c r="S11" s="129"/>
      <c r="T11" s="130"/>
      <c r="U11" s="129"/>
      <c r="V11" s="128" t="s">
        <v>125</v>
      </c>
      <c r="W11" s="129"/>
      <c r="X11" s="131" t="s">
        <v>12</v>
      </c>
      <c r="Y11" s="129"/>
      <c r="Z11" s="131" t="s">
        <v>126</v>
      </c>
      <c r="AA11" s="129"/>
      <c r="AB11" s="131"/>
      <c r="AC11" s="129"/>
      <c r="AD11" s="131" t="s">
        <v>112</v>
      </c>
      <c r="AE11" s="129" t="s">
        <v>108</v>
      </c>
      <c r="AF11" s="65" t="s">
        <v>104</v>
      </c>
      <c r="AG11" s="64"/>
      <c r="AH11" s="70" t="s">
        <v>103</v>
      </c>
      <c r="AI11" s="70"/>
    </row>
    <row r="12" spans="1:35" s="69" customFormat="1" ht="69.75" customHeight="1">
      <c r="A12" s="162"/>
      <c r="B12" s="62" t="s">
        <v>106</v>
      </c>
      <c r="C12" s="65"/>
      <c r="D12" s="132" t="s">
        <v>121</v>
      </c>
      <c r="E12" s="142" t="s">
        <v>151</v>
      </c>
      <c r="F12" s="132" t="s">
        <v>121</v>
      </c>
      <c r="G12" s="142" t="s">
        <v>151</v>
      </c>
      <c r="H12" s="132" t="s">
        <v>121</v>
      </c>
      <c r="I12" s="142" t="s">
        <v>151</v>
      </c>
      <c r="J12" s="132" t="s">
        <v>121</v>
      </c>
      <c r="K12" s="142" t="s">
        <v>151</v>
      </c>
      <c r="L12" s="132" t="s">
        <v>121</v>
      </c>
      <c r="M12" s="142" t="s">
        <v>151</v>
      </c>
      <c r="N12" s="132" t="s">
        <v>121</v>
      </c>
      <c r="O12" s="142" t="s">
        <v>151</v>
      </c>
      <c r="P12" s="132"/>
      <c r="Q12" s="129"/>
      <c r="R12" s="132"/>
      <c r="S12" s="129"/>
      <c r="T12" s="132"/>
      <c r="U12" s="129"/>
      <c r="V12" s="132"/>
      <c r="W12" s="129"/>
      <c r="X12" s="131"/>
      <c r="Y12" s="129"/>
      <c r="Z12" s="131"/>
      <c r="AA12" s="129"/>
      <c r="AB12" s="131"/>
      <c r="AC12" s="129"/>
      <c r="AD12" s="131" t="s">
        <v>112</v>
      </c>
      <c r="AE12" s="129" t="s">
        <v>108</v>
      </c>
      <c r="AF12" s="65" t="s">
        <v>104</v>
      </c>
      <c r="AG12" s="64"/>
      <c r="AH12" s="65"/>
      <c r="AI12" s="65"/>
    </row>
    <row r="13" spans="1:28" ht="69.75" customHeight="1">
      <c r="A13" s="133"/>
      <c r="B13" s="133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35" s="66" customFormat="1" ht="29.25" customHeight="1">
      <c r="A14" s="167" t="s">
        <v>26</v>
      </c>
      <c r="B14" s="168" t="s">
        <v>27</v>
      </c>
      <c r="C14" s="62" t="s">
        <v>54</v>
      </c>
      <c r="D14" s="165" t="s">
        <v>55</v>
      </c>
      <c r="E14" s="166"/>
      <c r="F14" s="165" t="s">
        <v>56</v>
      </c>
      <c r="G14" s="166"/>
      <c r="H14" s="165" t="s">
        <v>57</v>
      </c>
      <c r="I14" s="166"/>
      <c r="J14" s="165" t="s">
        <v>58</v>
      </c>
      <c r="K14" s="166"/>
      <c r="L14" s="165" t="s">
        <v>59</v>
      </c>
      <c r="M14" s="166"/>
      <c r="N14" s="165" t="s">
        <v>6</v>
      </c>
      <c r="O14" s="166"/>
      <c r="P14" s="165" t="s">
        <v>54</v>
      </c>
      <c r="Q14" s="166"/>
      <c r="R14" s="165" t="s">
        <v>55</v>
      </c>
      <c r="S14" s="166"/>
      <c r="T14" s="165" t="s">
        <v>56</v>
      </c>
      <c r="U14" s="166"/>
      <c r="V14" s="165" t="s">
        <v>57</v>
      </c>
      <c r="W14" s="166"/>
      <c r="X14" s="165" t="s">
        <v>58</v>
      </c>
      <c r="Y14" s="166"/>
      <c r="Z14" s="165" t="s">
        <v>59</v>
      </c>
      <c r="AA14" s="166"/>
      <c r="AB14" s="165" t="s">
        <v>6</v>
      </c>
      <c r="AC14" s="166"/>
      <c r="AD14" s="165" t="s">
        <v>54</v>
      </c>
      <c r="AE14" s="166"/>
      <c r="AF14" s="165" t="s">
        <v>55</v>
      </c>
      <c r="AG14" s="166"/>
      <c r="AH14" s="62" t="s">
        <v>56</v>
      </c>
      <c r="AI14" s="62"/>
    </row>
    <row r="15" spans="1:35" s="68" customFormat="1" ht="30" customHeight="1">
      <c r="A15" s="167"/>
      <c r="B15" s="169"/>
      <c r="C15" s="67">
        <v>41344</v>
      </c>
      <c r="D15" s="159">
        <f>C15+1</f>
        <v>41345</v>
      </c>
      <c r="E15" s="158"/>
      <c r="F15" s="164">
        <f>D15+1</f>
        <v>41346</v>
      </c>
      <c r="G15" s="164"/>
      <c r="H15" s="159">
        <f>F15+1</f>
        <v>41347</v>
      </c>
      <c r="I15" s="158"/>
      <c r="J15" s="164">
        <f>H15+1</f>
        <v>41348</v>
      </c>
      <c r="K15" s="164"/>
      <c r="L15" s="164">
        <f>J15+1</f>
        <v>41349</v>
      </c>
      <c r="M15" s="164"/>
      <c r="N15" s="159">
        <f>L15+1</f>
        <v>41350</v>
      </c>
      <c r="O15" s="158"/>
      <c r="P15" s="164">
        <f>N15+1</f>
        <v>41351</v>
      </c>
      <c r="Q15" s="164"/>
      <c r="R15" s="159">
        <f>P15+1</f>
        <v>41352</v>
      </c>
      <c r="S15" s="158"/>
      <c r="T15" s="164">
        <f>R15+1</f>
        <v>41353</v>
      </c>
      <c r="U15" s="164"/>
      <c r="V15" s="164">
        <f>T15+1</f>
        <v>41354</v>
      </c>
      <c r="W15" s="164"/>
      <c r="X15" s="158">
        <f>V15+1</f>
        <v>41355</v>
      </c>
      <c r="Y15" s="159"/>
      <c r="Z15" s="158">
        <f>X15+1</f>
        <v>41356</v>
      </c>
      <c r="AA15" s="159"/>
      <c r="AB15" s="158">
        <f>Z15+1</f>
        <v>41357</v>
      </c>
      <c r="AC15" s="159"/>
      <c r="AD15" s="158">
        <f>AB15+1</f>
        <v>41358</v>
      </c>
      <c r="AE15" s="159"/>
      <c r="AF15" s="158">
        <f>AD15+1</f>
        <v>41359</v>
      </c>
      <c r="AG15" s="159"/>
      <c r="AH15" s="67">
        <f>AF15+1</f>
        <v>41360</v>
      </c>
      <c r="AI15" s="67">
        <f>AH15+1</f>
        <v>41361</v>
      </c>
    </row>
    <row r="16" spans="1:35" s="69" customFormat="1" ht="69.75" customHeight="1">
      <c r="A16" s="160" t="s">
        <v>130</v>
      </c>
      <c r="B16" s="62" t="s">
        <v>21</v>
      </c>
      <c r="C16" s="63"/>
      <c r="D16" s="131" t="s">
        <v>138</v>
      </c>
      <c r="E16" s="129" t="s">
        <v>153</v>
      </c>
      <c r="F16" s="131" t="s">
        <v>138</v>
      </c>
      <c r="G16" s="129" t="s">
        <v>153</v>
      </c>
      <c r="H16" s="131" t="s">
        <v>138</v>
      </c>
      <c r="I16" s="129" t="s">
        <v>153</v>
      </c>
      <c r="J16" s="131" t="s">
        <v>138</v>
      </c>
      <c r="K16" s="129" t="s">
        <v>153</v>
      </c>
      <c r="L16" s="131" t="s">
        <v>138</v>
      </c>
      <c r="M16" s="129" t="s">
        <v>153</v>
      </c>
      <c r="N16" s="131" t="s">
        <v>139</v>
      </c>
      <c r="O16" s="129" t="s">
        <v>153</v>
      </c>
      <c r="P16" s="130" t="s">
        <v>129</v>
      </c>
      <c r="Q16" s="129"/>
      <c r="R16" s="130" t="s">
        <v>129</v>
      </c>
      <c r="S16" s="129"/>
      <c r="T16" s="130" t="s">
        <v>123</v>
      </c>
      <c r="U16" s="129"/>
      <c r="V16" s="128" t="s">
        <v>124</v>
      </c>
      <c r="W16" s="129"/>
      <c r="X16" s="128" t="s">
        <v>11</v>
      </c>
      <c r="Y16" s="129"/>
      <c r="Z16" s="130" t="s">
        <v>14</v>
      </c>
      <c r="AA16" s="129"/>
      <c r="AB16" s="131"/>
      <c r="AC16" s="129"/>
      <c r="AD16" s="130"/>
      <c r="AE16" s="129"/>
      <c r="AF16" s="65" t="s">
        <v>104</v>
      </c>
      <c r="AG16" s="64"/>
      <c r="AH16" s="65" t="s">
        <v>102</v>
      </c>
      <c r="AI16" s="65"/>
    </row>
    <row r="17" spans="1:35" s="69" customFormat="1" ht="88.5" customHeight="1">
      <c r="A17" s="161"/>
      <c r="B17" s="108" t="s">
        <v>22</v>
      </c>
      <c r="C17" s="70" t="s">
        <v>61</v>
      </c>
      <c r="D17" s="131" t="s">
        <v>119</v>
      </c>
      <c r="E17" s="142" t="s">
        <v>148</v>
      </c>
      <c r="F17" s="131" t="s">
        <v>119</v>
      </c>
      <c r="G17" s="142" t="s">
        <v>149</v>
      </c>
      <c r="H17" s="131" t="s">
        <v>119</v>
      </c>
      <c r="I17" s="142" t="s">
        <v>149</v>
      </c>
      <c r="J17" s="131" t="s">
        <v>128</v>
      </c>
      <c r="K17" s="129" t="s">
        <v>152</v>
      </c>
      <c r="L17" s="131" t="s">
        <v>128</v>
      </c>
      <c r="M17" s="129" t="s">
        <v>152</v>
      </c>
      <c r="N17" s="131" t="s">
        <v>128</v>
      </c>
      <c r="O17" s="129" t="s">
        <v>152</v>
      </c>
      <c r="P17" s="130" t="s">
        <v>129</v>
      </c>
      <c r="Q17" s="129"/>
      <c r="R17" s="130" t="s">
        <v>129</v>
      </c>
      <c r="S17" s="129"/>
      <c r="T17" s="130"/>
      <c r="U17" s="129"/>
      <c r="V17" s="128" t="s">
        <v>125</v>
      </c>
      <c r="W17" s="129"/>
      <c r="X17" s="131" t="s">
        <v>12</v>
      </c>
      <c r="Y17" s="129"/>
      <c r="Z17" s="131" t="s">
        <v>126</v>
      </c>
      <c r="AA17" s="129"/>
      <c r="AB17" s="131"/>
      <c r="AC17" s="129"/>
      <c r="AD17" s="131" t="s">
        <v>112</v>
      </c>
      <c r="AE17" s="129" t="s">
        <v>108</v>
      </c>
      <c r="AF17" s="65" t="s">
        <v>104</v>
      </c>
      <c r="AG17" s="64"/>
      <c r="AH17" s="70" t="s">
        <v>103</v>
      </c>
      <c r="AI17" s="70"/>
    </row>
    <row r="18" spans="1:35" s="69" customFormat="1" ht="69.75" customHeight="1">
      <c r="A18" s="162"/>
      <c r="B18" s="62" t="s">
        <v>106</v>
      </c>
      <c r="C18" s="65"/>
      <c r="D18" s="132"/>
      <c r="E18" s="129"/>
      <c r="F18" s="132"/>
      <c r="G18" s="129"/>
      <c r="H18" s="132"/>
      <c r="I18" s="129"/>
      <c r="J18" s="132"/>
      <c r="K18" s="129"/>
      <c r="L18" s="132"/>
      <c r="M18" s="129"/>
      <c r="N18" s="132"/>
      <c r="O18" s="129"/>
      <c r="P18" s="132"/>
      <c r="Q18" s="129"/>
      <c r="R18" s="132"/>
      <c r="S18" s="129"/>
      <c r="T18" s="132"/>
      <c r="U18" s="129"/>
      <c r="V18" s="132"/>
      <c r="W18" s="129"/>
      <c r="X18" s="131"/>
      <c r="Y18" s="129"/>
      <c r="Z18" s="131"/>
      <c r="AA18" s="129"/>
      <c r="AB18" s="131"/>
      <c r="AC18" s="129"/>
      <c r="AD18" s="131" t="s">
        <v>112</v>
      </c>
      <c r="AE18" s="129" t="s">
        <v>108</v>
      </c>
      <c r="AF18" s="65" t="s">
        <v>104</v>
      </c>
      <c r="AG18" s="64"/>
      <c r="AH18" s="65"/>
      <c r="AI18" s="65"/>
    </row>
    <row r="19" spans="1:28" ht="30.75">
      <c r="A19" s="133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54" t="s">
        <v>135</v>
      </c>
      <c r="W19" s="135"/>
      <c r="X19" s="135"/>
      <c r="Y19" s="135"/>
      <c r="Z19" s="135"/>
      <c r="AA19" s="135"/>
      <c r="AB19" s="135"/>
    </row>
    <row r="20" spans="2:27" ht="39.75">
      <c r="B20" s="152" t="s">
        <v>131</v>
      </c>
      <c r="D20" s="153" t="s">
        <v>132</v>
      </c>
      <c r="V20" s="156" t="s">
        <v>136</v>
      </c>
      <c r="W20" s="156"/>
      <c r="X20" s="156"/>
      <c r="Y20" s="156"/>
      <c r="Z20" s="156"/>
      <c r="AA20" s="156"/>
    </row>
    <row r="21" spans="1:28" ht="33" customHeight="1">
      <c r="A21" s="133"/>
      <c r="B21" s="133"/>
      <c r="C21" s="135"/>
      <c r="D21" s="153" t="s">
        <v>133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63"/>
      <c r="W21" s="163"/>
      <c r="X21" s="163"/>
      <c r="Y21" s="163"/>
      <c r="Z21" s="135"/>
      <c r="AA21" s="135"/>
      <c r="AB21" s="135"/>
    </row>
    <row r="22" spans="1:28" ht="33" customHeight="1">
      <c r="A22" s="133"/>
      <c r="B22" s="133"/>
      <c r="C22" s="135"/>
      <c r="D22" s="153" t="s">
        <v>134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ht="24.75" customHeight="1">
      <c r="A23" s="133"/>
      <c r="B23" s="133"/>
      <c r="C23" s="135"/>
      <c r="D23" s="151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22:27" ht="30">
      <c r="V24" s="157" t="s">
        <v>137</v>
      </c>
      <c r="W24" s="157"/>
      <c r="X24" s="157"/>
      <c r="Y24" s="157"/>
      <c r="Z24" s="157"/>
      <c r="AA24" s="157"/>
    </row>
  </sheetData>
  <mergeCells count="103">
    <mergeCell ref="AD9:AE9"/>
    <mergeCell ref="AF9:AG9"/>
    <mergeCell ref="A10:A12"/>
    <mergeCell ref="V9:W9"/>
    <mergeCell ref="X9:Y9"/>
    <mergeCell ref="Z9:AA9"/>
    <mergeCell ref="AB9:AC9"/>
    <mergeCell ref="A8:A9"/>
    <mergeCell ref="B8:B9"/>
    <mergeCell ref="D8:E8"/>
    <mergeCell ref="AF8:AG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X8:Y8"/>
    <mergeCell ref="Z8:AA8"/>
    <mergeCell ref="AB8:AC8"/>
    <mergeCell ref="AD8:AE8"/>
    <mergeCell ref="P8:Q8"/>
    <mergeCell ref="R8:S8"/>
    <mergeCell ref="T8:U8"/>
    <mergeCell ref="V8:W8"/>
    <mergeCell ref="H8:I8"/>
    <mergeCell ref="J8:K8"/>
    <mergeCell ref="L8:M8"/>
    <mergeCell ref="N8:O8"/>
    <mergeCell ref="F8:G8"/>
    <mergeCell ref="A1:AI1"/>
    <mergeCell ref="T2:U2"/>
    <mergeCell ref="T3:U3"/>
    <mergeCell ref="V2:W2"/>
    <mergeCell ref="V3:W3"/>
    <mergeCell ref="P2:Q2"/>
    <mergeCell ref="P3:Q3"/>
    <mergeCell ref="R2:S2"/>
    <mergeCell ref="R3:S3"/>
    <mergeCell ref="J3:K3"/>
    <mergeCell ref="L2:M2"/>
    <mergeCell ref="L3:M3"/>
    <mergeCell ref="N2:O2"/>
    <mergeCell ref="N3:O3"/>
    <mergeCell ref="AD2:AE2"/>
    <mergeCell ref="A2:A3"/>
    <mergeCell ref="D2:E2"/>
    <mergeCell ref="D3:E3"/>
    <mergeCell ref="F2:G2"/>
    <mergeCell ref="F3:G3"/>
    <mergeCell ref="B2:B3"/>
    <mergeCell ref="H2:I2"/>
    <mergeCell ref="H3:I3"/>
    <mergeCell ref="J2:K2"/>
    <mergeCell ref="A4:A6"/>
    <mergeCell ref="AF2:AG2"/>
    <mergeCell ref="AF3:AG3"/>
    <mergeCell ref="X3:Y3"/>
    <mergeCell ref="Z3:AA3"/>
    <mergeCell ref="AB3:AC3"/>
    <mergeCell ref="AD3:AE3"/>
    <mergeCell ref="X2:Y2"/>
    <mergeCell ref="Z2:AA2"/>
    <mergeCell ref="AB2:AC2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A16:A18"/>
    <mergeCell ref="V21:Y21"/>
    <mergeCell ref="V15:W15"/>
    <mergeCell ref="X15:Y15"/>
    <mergeCell ref="A14:A15"/>
    <mergeCell ref="B14:B15"/>
    <mergeCell ref="D14:E14"/>
    <mergeCell ref="F14:G14"/>
    <mergeCell ref="V20:AA20"/>
    <mergeCell ref="V24:AA24"/>
    <mergeCell ref="AD15:AE15"/>
    <mergeCell ref="AF15:AG15"/>
    <mergeCell ref="Z15:AA15"/>
    <mergeCell ref="AB15:AC15"/>
  </mergeCells>
  <printOptions horizontalCentered="1"/>
  <pageMargins left="0.33" right="0" top="0.64" bottom="0.16" header="0.75" footer="0.16"/>
  <pageSetup horizontalDpi="600" verticalDpi="600" orientation="landscape" paperSize="9" scale="4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showGridLines="0" view="pageBreakPreview" zoomScale="55" zoomScaleNormal="55" zoomScaleSheetLayoutView="55" workbookViewId="0" topLeftCell="A1">
      <selection activeCell="M18" sqref="M18"/>
    </sheetView>
  </sheetViews>
  <sheetFormatPr defaultColWidth="9.00390625" defaultRowHeight="15.75"/>
  <cols>
    <col min="1" max="1" width="8.375" style="35" bestFit="1" customWidth="1"/>
    <col min="2" max="2" width="10.25390625" style="13" customWidth="1"/>
    <col min="3" max="3" width="14.875" style="6" customWidth="1"/>
    <col min="4" max="4" width="14.25390625" style="6" customWidth="1"/>
    <col min="5" max="5" width="6.625" style="6" bestFit="1" customWidth="1"/>
    <col min="6" max="6" width="14.125" style="6" customWidth="1"/>
    <col min="7" max="7" width="6.625" style="6" bestFit="1" customWidth="1"/>
    <col min="8" max="8" width="14.375" style="6" customWidth="1"/>
    <col min="9" max="9" width="6.625" style="6" bestFit="1" customWidth="1"/>
    <col min="10" max="10" width="15.00390625" style="6" customWidth="1"/>
    <col min="11" max="11" width="6.625" style="6" bestFit="1" customWidth="1"/>
    <col min="12" max="12" width="15.125" style="6" customWidth="1"/>
    <col min="13" max="13" width="6.625" style="6" bestFit="1" customWidth="1"/>
    <col min="14" max="14" width="13.375" style="6" customWidth="1"/>
    <col min="15" max="15" width="6.625" style="6" bestFit="1" customWidth="1"/>
    <col min="16" max="16" width="12.875" style="6" bestFit="1" customWidth="1"/>
    <col min="17" max="17" width="6.625" style="6" bestFit="1" customWidth="1"/>
    <col min="18" max="18" width="12.875" style="6" bestFit="1" customWidth="1"/>
    <col min="19" max="19" width="6.625" style="6" bestFit="1" customWidth="1"/>
    <col min="20" max="20" width="12.875" style="6" bestFit="1" customWidth="1"/>
    <col min="21" max="21" width="6.625" style="6" bestFit="1" customWidth="1"/>
    <col min="22" max="22" width="12.875" style="6" bestFit="1" customWidth="1"/>
    <col min="23" max="23" width="6.625" style="6" bestFit="1" customWidth="1"/>
    <col min="24" max="24" width="11.875" style="6" customWidth="1"/>
    <col min="25" max="25" width="6.625" style="6" bestFit="1" customWidth="1"/>
    <col min="26" max="26" width="12.375" style="6" bestFit="1" customWidth="1"/>
    <col min="27" max="27" width="6.625" style="6" bestFit="1" customWidth="1"/>
    <col min="28" max="28" width="12.125" style="6" customWidth="1"/>
    <col min="29" max="29" width="8.125" style="6" customWidth="1"/>
    <col min="30" max="30" width="13.50390625" style="6" hidden="1" customWidth="1"/>
    <col min="31" max="31" width="7.375" style="6" hidden="1" customWidth="1"/>
    <col min="32" max="32" width="15.00390625" style="6" hidden="1" customWidth="1"/>
    <col min="33" max="33" width="6.125" style="6" hidden="1" customWidth="1"/>
    <col min="34" max="34" width="18.125" style="6" hidden="1" customWidth="1"/>
    <col min="35" max="35" width="0.12890625" style="6" customWidth="1"/>
    <col min="36" max="16384" width="5.625" style="6" customWidth="1"/>
  </cols>
  <sheetData>
    <row r="1" spans="1:35" ht="100.5" customHeight="1">
      <c r="A1" s="170" t="s">
        <v>147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s="66" customFormat="1" ht="29.25" customHeight="1">
      <c r="A2" s="167" t="s">
        <v>26</v>
      </c>
      <c r="B2" s="168" t="s">
        <v>27</v>
      </c>
      <c r="C2" s="62" t="s">
        <v>54</v>
      </c>
      <c r="D2" s="165" t="s">
        <v>55</v>
      </c>
      <c r="E2" s="166"/>
      <c r="F2" s="165" t="s">
        <v>56</v>
      </c>
      <c r="G2" s="166"/>
      <c r="H2" s="165" t="s">
        <v>57</v>
      </c>
      <c r="I2" s="166"/>
      <c r="J2" s="165" t="s">
        <v>58</v>
      </c>
      <c r="K2" s="166"/>
      <c r="L2" s="165" t="s">
        <v>59</v>
      </c>
      <c r="M2" s="166"/>
      <c r="N2" s="165" t="s">
        <v>6</v>
      </c>
      <c r="O2" s="166"/>
      <c r="P2" s="165" t="s">
        <v>54</v>
      </c>
      <c r="Q2" s="166"/>
      <c r="R2" s="165" t="s">
        <v>55</v>
      </c>
      <c r="S2" s="166"/>
      <c r="T2" s="165" t="s">
        <v>56</v>
      </c>
      <c r="U2" s="166"/>
      <c r="V2" s="165" t="s">
        <v>57</v>
      </c>
      <c r="W2" s="166"/>
      <c r="X2" s="165" t="s">
        <v>58</v>
      </c>
      <c r="Y2" s="166"/>
      <c r="Z2" s="165" t="s">
        <v>59</v>
      </c>
      <c r="AA2" s="166"/>
      <c r="AB2" s="165" t="s">
        <v>6</v>
      </c>
      <c r="AC2" s="166"/>
      <c r="AD2" s="165" t="s">
        <v>54</v>
      </c>
      <c r="AE2" s="166"/>
      <c r="AF2" s="165" t="s">
        <v>55</v>
      </c>
      <c r="AG2" s="166"/>
      <c r="AH2" s="62" t="s">
        <v>56</v>
      </c>
      <c r="AI2" s="62"/>
    </row>
    <row r="3" spans="1:35" s="68" customFormat="1" ht="30" customHeight="1">
      <c r="A3" s="167"/>
      <c r="B3" s="169"/>
      <c r="C3" s="67">
        <v>41344</v>
      </c>
      <c r="D3" s="159">
        <f>C3+1</f>
        <v>41345</v>
      </c>
      <c r="E3" s="158"/>
      <c r="F3" s="164">
        <f>D3+1</f>
        <v>41346</v>
      </c>
      <c r="G3" s="164"/>
      <c r="H3" s="159">
        <f>F3+1</f>
        <v>41347</v>
      </c>
      <c r="I3" s="158"/>
      <c r="J3" s="164">
        <f>H3+1</f>
        <v>41348</v>
      </c>
      <c r="K3" s="164"/>
      <c r="L3" s="164">
        <f>J3+1</f>
        <v>41349</v>
      </c>
      <c r="M3" s="164"/>
      <c r="N3" s="159">
        <f>L3+1</f>
        <v>41350</v>
      </c>
      <c r="O3" s="158"/>
      <c r="P3" s="164">
        <f>N3+1</f>
        <v>41351</v>
      </c>
      <c r="Q3" s="164"/>
      <c r="R3" s="159">
        <f>P3+1</f>
        <v>41352</v>
      </c>
      <c r="S3" s="158"/>
      <c r="T3" s="164">
        <f>R3+1</f>
        <v>41353</v>
      </c>
      <c r="U3" s="164"/>
      <c r="V3" s="164">
        <f>T3+1</f>
        <v>41354</v>
      </c>
      <c r="W3" s="164"/>
      <c r="X3" s="158">
        <f>V3+1</f>
        <v>41355</v>
      </c>
      <c r="Y3" s="159"/>
      <c r="Z3" s="158">
        <f>X3+1</f>
        <v>41356</v>
      </c>
      <c r="AA3" s="159"/>
      <c r="AB3" s="158">
        <f>Z3+1</f>
        <v>41357</v>
      </c>
      <c r="AC3" s="159"/>
      <c r="AD3" s="158">
        <f>AB3+1</f>
        <v>41358</v>
      </c>
      <c r="AE3" s="159"/>
      <c r="AF3" s="158">
        <f>AD3+1</f>
        <v>41359</v>
      </c>
      <c r="AG3" s="159"/>
      <c r="AH3" s="67">
        <f>AF3+1</f>
        <v>41360</v>
      </c>
      <c r="AI3" s="67">
        <f>AH3+1</f>
        <v>41361</v>
      </c>
    </row>
    <row r="4" spans="1:35" s="69" customFormat="1" ht="87.75" customHeight="1">
      <c r="A4" s="160" t="s">
        <v>118</v>
      </c>
      <c r="B4" s="62" t="s">
        <v>21</v>
      </c>
      <c r="C4" s="63"/>
      <c r="D4" s="128"/>
      <c r="E4" s="129"/>
      <c r="F4" s="128"/>
      <c r="G4" s="129"/>
      <c r="H4" s="128"/>
      <c r="I4" s="129"/>
      <c r="J4" s="128"/>
      <c r="K4" s="129"/>
      <c r="L4" s="128"/>
      <c r="M4" s="129"/>
      <c r="N4" s="128"/>
      <c r="O4" s="129"/>
      <c r="P4" s="130"/>
      <c r="Q4" s="129"/>
      <c r="R4" s="130" t="s">
        <v>141</v>
      </c>
      <c r="S4" s="129"/>
      <c r="T4" s="130" t="s">
        <v>141</v>
      </c>
      <c r="U4" s="129"/>
      <c r="V4" s="128" t="s">
        <v>125</v>
      </c>
      <c r="W4" s="129"/>
      <c r="X4" s="131" t="s">
        <v>12</v>
      </c>
      <c r="Y4" s="129"/>
      <c r="Z4" s="130" t="s">
        <v>14</v>
      </c>
      <c r="AA4" s="129"/>
      <c r="AB4" s="131"/>
      <c r="AC4" s="129"/>
      <c r="AD4" s="130"/>
      <c r="AE4" s="129"/>
      <c r="AF4" s="65" t="s">
        <v>104</v>
      </c>
      <c r="AG4" s="64"/>
      <c r="AH4" s="65" t="s">
        <v>102</v>
      </c>
      <c r="AI4" s="65"/>
    </row>
    <row r="5" spans="1:35" s="69" customFormat="1" ht="87.75" customHeight="1">
      <c r="A5" s="161"/>
      <c r="B5" s="108" t="s">
        <v>22</v>
      </c>
      <c r="C5" s="70" t="s">
        <v>61</v>
      </c>
      <c r="D5" s="131" t="s">
        <v>140</v>
      </c>
      <c r="E5" s="142" t="s">
        <v>152</v>
      </c>
      <c r="F5" s="131" t="s">
        <v>140</v>
      </c>
      <c r="G5" s="142" t="s">
        <v>152</v>
      </c>
      <c r="H5" s="131" t="s">
        <v>140</v>
      </c>
      <c r="I5" s="142" t="s">
        <v>154</v>
      </c>
      <c r="J5" s="131" t="s">
        <v>122</v>
      </c>
      <c r="K5" s="129" t="s">
        <v>155</v>
      </c>
      <c r="L5" s="131" t="s">
        <v>122</v>
      </c>
      <c r="M5" s="129" t="s">
        <v>155</v>
      </c>
      <c r="N5" s="131" t="s">
        <v>122</v>
      </c>
      <c r="O5" s="129" t="s">
        <v>155</v>
      </c>
      <c r="P5" s="155" t="s">
        <v>122</v>
      </c>
      <c r="Q5" s="129"/>
      <c r="R5" s="130" t="s">
        <v>141</v>
      </c>
      <c r="S5" s="129"/>
      <c r="T5" s="130"/>
      <c r="U5" s="129"/>
      <c r="V5" s="128" t="s">
        <v>124</v>
      </c>
      <c r="W5" s="129"/>
      <c r="X5" s="128" t="s">
        <v>11</v>
      </c>
      <c r="Y5" s="129"/>
      <c r="Z5" s="131" t="s">
        <v>126</v>
      </c>
      <c r="AA5" s="129"/>
      <c r="AB5" s="131"/>
      <c r="AC5" s="129"/>
      <c r="AD5" s="131" t="s">
        <v>112</v>
      </c>
      <c r="AE5" s="129" t="s">
        <v>108</v>
      </c>
      <c r="AF5" s="65" t="s">
        <v>104</v>
      </c>
      <c r="AG5" s="64"/>
      <c r="AH5" s="70" t="s">
        <v>103</v>
      </c>
      <c r="AI5" s="70"/>
    </row>
    <row r="6" spans="1:35" s="69" customFormat="1" ht="69.75" customHeight="1">
      <c r="A6" s="162"/>
      <c r="B6" s="62" t="s">
        <v>106</v>
      </c>
      <c r="C6" s="65"/>
      <c r="D6" s="132" t="s">
        <v>142</v>
      </c>
      <c r="E6" s="129" t="s">
        <v>156</v>
      </c>
      <c r="F6" s="132" t="s">
        <v>142</v>
      </c>
      <c r="G6" s="129" t="s">
        <v>156</v>
      </c>
      <c r="H6" s="132" t="s">
        <v>142</v>
      </c>
      <c r="I6" s="129" t="s">
        <v>156</v>
      </c>
      <c r="J6" s="132" t="s">
        <v>142</v>
      </c>
      <c r="K6" s="129" t="s">
        <v>156</v>
      </c>
      <c r="L6" s="132" t="s">
        <v>142</v>
      </c>
      <c r="M6" s="129" t="s">
        <v>156</v>
      </c>
      <c r="N6" s="132" t="s">
        <v>142</v>
      </c>
      <c r="O6" s="129" t="s">
        <v>156</v>
      </c>
      <c r="P6" s="132" t="s">
        <v>142</v>
      </c>
      <c r="Q6" s="129"/>
      <c r="R6" s="132"/>
      <c r="S6" s="129"/>
      <c r="T6" s="132"/>
      <c r="U6" s="129"/>
      <c r="V6" s="128"/>
      <c r="W6" s="129"/>
      <c r="X6" s="128"/>
      <c r="Y6" s="129"/>
      <c r="Z6" s="131"/>
      <c r="AA6" s="129"/>
      <c r="AB6" s="131"/>
      <c r="AC6" s="129"/>
      <c r="AD6" s="131" t="s">
        <v>112</v>
      </c>
      <c r="AE6" s="129" t="s">
        <v>108</v>
      </c>
      <c r="AF6" s="65" t="s">
        <v>104</v>
      </c>
      <c r="AG6" s="64"/>
      <c r="AH6" s="65"/>
      <c r="AI6" s="65"/>
    </row>
    <row r="7" spans="1:35" s="69" customFormat="1" ht="69.75" customHeight="1">
      <c r="A7" s="143"/>
      <c r="B7" s="14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5"/>
      <c r="AH7" s="143"/>
      <c r="AI7" s="143"/>
    </row>
    <row r="8" spans="1:35" s="66" customFormat="1" ht="29.25" customHeight="1">
      <c r="A8" s="167" t="s">
        <v>26</v>
      </c>
      <c r="B8" s="168" t="s">
        <v>27</v>
      </c>
      <c r="C8" s="62" t="s">
        <v>54</v>
      </c>
      <c r="D8" s="165" t="s">
        <v>55</v>
      </c>
      <c r="E8" s="166"/>
      <c r="F8" s="165" t="s">
        <v>56</v>
      </c>
      <c r="G8" s="166"/>
      <c r="H8" s="165" t="s">
        <v>57</v>
      </c>
      <c r="I8" s="166"/>
      <c r="J8" s="165" t="s">
        <v>58</v>
      </c>
      <c r="K8" s="166"/>
      <c r="L8" s="165" t="s">
        <v>59</v>
      </c>
      <c r="M8" s="166"/>
      <c r="N8" s="165" t="s">
        <v>6</v>
      </c>
      <c r="O8" s="166"/>
      <c r="P8" s="165" t="s">
        <v>54</v>
      </c>
      <c r="Q8" s="166"/>
      <c r="R8" s="165" t="s">
        <v>55</v>
      </c>
      <c r="S8" s="166"/>
      <c r="T8" s="165" t="s">
        <v>56</v>
      </c>
      <c r="U8" s="166"/>
      <c r="V8" s="165" t="s">
        <v>57</v>
      </c>
      <c r="W8" s="166"/>
      <c r="X8" s="165" t="s">
        <v>58</v>
      </c>
      <c r="Y8" s="166"/>
      <c r="Z8" s="165" t="s">
        <v>59</v>
      </c>
      <c r="AA8" s="166"/>
      <c r="AB8" s="165" t="s">
        <v>6</v>
      </c>
      <c r="AC8" s="166"/>
      <c r="AD8" s="165" t="s">
        <v>54</v>
      </c>
      <c r="AE8" s="166"/>
      <c r="AF8" s="165" t="s">
        <v>55</v>
      </c>
      <c r="AG8" s="166"/>
      <c r="AH8" s="62" t="s">
        <v>56</v>
      </c>
      <c r="AI8" s="62"/>
    </row>
    <row r="9" spans="1:35" s="68" customFormat="1" ht="30" customHeight="1">
      <c r="A9" s="167"/>
      <c r="B9" s="169"/>
      <c r="C9" s="67">
        <v>41344</v>
      </c>
      <c r="D9" s="159">
        <f>C9+1</f>
        <v>41345</v>
      </c>
      <c r="E9" s="158"/>
      <c r="F9" s="164">
        <f>D9+1</f>
        <v>41346</v>
      </c>
      <c r="G9" s="164"/>
      <c r="H9" s="159">
        <f>F9+1</f>
        <v>41347</v>
      </c>
      <c r="I9" s="158"/>
      <c r="J9" s="164">
        <f>H9+1</f>
        <v>41348</v>
      </c>
      <c r="K9" s="164"/>
      <c r="L9" s="164">
        <f>J9+1</f>
        <v>41349</v>
      </c>
      <c r="M9" s="164"/>
      <c r="N9" s="159">
        <f>L9+1</f>
        <v>41350</v>
      </c>
      <c r="O9" s="158"/>
      <c r="P9" s="164">
        <f>N9+1</f>
        <v>41351</v>
      </c>
      <c r="Q9" s="164"/>
      <c r="R9" s="159">
        <f>P9+1</f>
        <v>41352</v>
      </c>
      <c r="S9" s="158"/>
      <c r="T9" s="164">
        <f>R9+1</f>
        <v>41353</v>
      </c>
      <c r="U9" s="164"/>
      <c r="V9" s="164">
        <f>T9+1</f>
        <v>41354</v>
      </c>
      <c r="W9" s="164"/>
      <c r="X9" s="158">
        <f>V9+1</f>
        <v>41355</v>
      </c>
      <c r="Y9" s="159"/>
      <c r="Z9" s="158">
        <f>X9+1</f>
        <v>41356</v>
      </c>
      <c r="AA9" s="159"/>
      <c r="AB9" s="158">
        <f>Z9+1</f>
        <v>41357</v>
      </c>
      <c r="AC9" s="159"/>
      <c r="AD9" s="158">
        <f>AB9+1</f>
        <v>41358</v>
      </c>
      <c r="AE9" s="159"/>
      <c r="AF9" s="158">
        <f>AD9+1</f>
        <v>41359</v>
      </c>
      <c r="AG9" s="159"/>
      <c r="AH9" s="67">
        <f>AF9+1</f>
        <v>41360</v>
      </c>
      <c r="AI9" s="67">
        <f>AH9+1</f>
        <v>41361</v>
      </c>
    </row>
    <row r="10" spans="1:35" s="69" customFormat="1" ht="87.75" customHeight="1">
      <c r="A10" s="160" t="s">
        <v>127</v>
      </c>
      <c r="B10" s="62" t="s">
        <v>21</v>
      </c>
      <c r="C10" s="63"/>
      <c r="D10" s="128"/>
      <c r="E10" s="129"/>
      <c r="F10" s="128"/>
      <c r="G10" s="129"/>
      <c r="H10" s="128"/>
      <c r="I10" s="129"/>
      <c r="J10" s="128"/>
      <c r="K10" s="129"/>
      <c r="L10" s="128"/>
      <c r="M10" s="129"/>
      <c r="N10" s="131" t="s">
        <v>145</v>
      </c>
      <c r="O10" s="129" t="s">
        <v>156</v>
      </c>
      <c r="P10" s="131" t="s">
        <v>145</v>
      </c>
      <c r="Q10" s="129"/>
      <c r="R10" s="131" t="s">
        <v>145</v>
      </c>
      <c r="S10" s="129"/>
      <c r="T10" s="131" t="s">
        <v>145</v>
      </c>
      <c r="U10" s="129"/>
      <c r="V10" s="128" t="s">
        <v>125</v>
      </c>
      <c r="W10" s="129"/>
      <c r="X10" s="131" t="s">
        <v>12</v>
      </c>
      <c r="Y10" s="129"/>
      <c r="Z10" s="130" t="s">
        <v>14</v>
      </c>
      <c r="AA10" s="129"/>
      <c r="AB10" s="131"/>
      <c r="AC10" s="129"/>
      <c r="AD10" s="130"/>
      <c r="AE10" s="129"/>
      <c r="AF10" s="65" t="s">
        <v>104</v>
      </c>
      <c r="AG10" s="64"/>
      <c r="AH10" s="65" t="s">
        <v>102</v>
      </c>
      <c r="AI10" s="65"/>
    </row>
    <row r="11" spans="1:35" s="69" customFormat="1" ht="87.75" customHeight="1">
      <c r="A11" s="161"/>
      <c r="B11" s="108" t="s">
        <v>22</v>
      </c>
      <c r="C11" s="70" t="s">
        <v>61</v>
      </c>
      <c r="D11" s="131" t="s">
        <v>143</v>
      </c>
      <c r="E11" s="142" t="s">
        <v>150</v>
      </c>
      <c r="F11" s="131" t="s">
        <v>143</v>
      </c>
      <c r="G11" s="129" t="s">
        <v>157</v>
      </c>
      <c r="H11" s="131" t="s">
        <v>143</v>
      </c>
      <c r="I11" s="129" t="s">
        <v>157</v>
      </c>
      <c r="J11" s="131" t="s">
        <v>143</v>
      </c>
      <c r="K11" s="129" t="s">
        <v>158</v>
      </c>
      <c r="L11" s="131" t="s">
        <v>143</v>
      </c>
      <c r="M11" s="129" t="s">
        <v>158</v>
      </c>
      <c r="N11" s="131"/>
      <c r="O11" s="129"/>
      <c r="P11" s="131" t="s">
        <v>145</v>
      </c>
      <c r="Q11" s="129"/>
      <c r="R11" s="131" t="s">
        <v>145</v>
      </c>
      <c r="S11" s="129"/>
      <c r="T11" s="131" t="s">
        <v>145</v>
      </c>
      <c r="U11" s="129"/>
      <c r="V11" s="128" t="s">
        <v>124</v>
      </c>
      <c r="W11" s="129"/>
      <c r="X11" s="128" t="s">
        <v>11</v>
      </c>
      <c r="Y11" s="129"/>
      <c r="Z11" s="131" t="s">
        <v>126</v>
      </c>
      <c r="AA11" s="129"/>
      <c r="AB11" s="131"/>
      <c r="AC11" s="129"/>
      <c r="AD11" s="131" t="s">
        <v>112</v>
      </c>
      <c r="AE11" s="129" t="s">
        <v>108</v>
      </c>
      <c r="AF11" s="65" t="s">
        <v>104</v>
      </c>
      <c r="AG11" s="64"/>
      <c r="AH11" s="70" t="s">
        <v>103</v>
      </c>
      <c r="AI11" s="70"/>
    </row>
    <row r="12" spans="1:35" s="69" customFormat="1" ht="69.75" customHeight="1">
      <c r="A12" s="162"/>
      <c r="B12" s="62" t="s">
        <v>106</v>
      </c>
      <c r="C12" s="65"/>
      <c r="D12" s="132" t="s">
        <v>144</v>
      </c>
      <c r="E12" s="129" t="s">
        <v>159</v>
      </c>
      <c r="F12" s="132" t="s">
        <v>144</v>
      </c>
      <c r="G12" s="129" t="s">
        <v>159</v>
      </c>
      <c r="H12" s="132" t="s">
        <v>144</v>
      </c>
      <c r="I12" s="129" t="s">
        <v>159</v>
      </c>
      <c r="J12" s="132" t="s">
        <v>144</v>
      </c>
      <c r="K12" s="129" t="s">
        <v>159</v>
      </c>
      <c r="L12" s="132" t="s">
        <v>144</v>
      </c>
      <c r="M12" s="129" t="s">
        <v>159</v>
      </c>
      <c r="N12" s="132"/>
      <c r="O12" s="129"/>
      <c r="P12" s="131"/>
      <c r="Q12" s="129"/>
      <c r="R12" s="131"/>
      <c r="S12" s="129"/>
      <c r="T12" s="131"/>
      <c r="U12" s="129"/>
      <c r="V12" s="128"/>
      <c r="W12" s="129"/>
      <c r="X12" s="128"/>
      <c r="Y12" s="129"/>
      <c r="Z12" s="131"/>
      <c r="AA12" s="129"/>
      <c r="AB12" s="131"/>
      <c r="AC12" s="129"/>
      <c r="AD12" s="131" t="s">
        <v>112</v>
      </c>
      <c r="AE12" s="129" t="s">
        <v>108</v>
      </c>
      <c r="AF12" s="65" t="s">
        <v>104</v>
      </c>
      <c r="AG12" s="64"/>
      <c r="AH12" s="65"/>
      <c r="AI12" s="65"/>
    </row>
    <row r="13" spans="1:28" ht="69.75" customHeight="1">
      <c r="A13" s="133"/>
      <c r="B13" s="133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35" s="66" customFormat="1" ht="29.25" customHeight="1">
      <c r="A14" s="167" t="s">
        <v>26</v>
      </c>
      <c r="B14" s="168" t="s">
        <v>27</v>
      </c>
      <c r="C14" s="62" t="s">
        <v>54</v>
      </c>
      <c r="D14" s="165" t="s">
        <v>55</v>
      </c>
      <c r="E14" s="166"/>
      <c r="F14" s="165" t="s">
        <v>56</v>
      </c>
      <c r="G14" s="166"/>
      <c r="H14" s="165" t="s">
        <v>57</v>
      </c>
      <c r="I14" s="166"/>
      <c r="J14" s="165" t="s">
        <v>58</v>
      </c>
      <c r="K14" s="166"/>
      <c r="L14" s="165" t="s">
        <v>59</v>
      </c>
      <c r="M14" s="166"/>
      <c r="N14" s="165" t="s">
        <v>6</v>
      </c>
      <c r="O14" s="166"/>
      <c r="P14" s="165" t="s">
        <v>54</v>
      </c>
      <c r="Q14" s="166"/>
      <c r="R14" s="165" t="s">
        <v>55</v>
      </c>
      <c r="S14" s="166"/>
      <c r="T14" s="165" t="s">
        <v>56</v>
      </c>
      <c r="U14" s="166"/>
      <c r="V14" s="165" t="s">
        <v>57</v>
      </c>
      <c r="W14" s="166"/>
      <c r="X14" s="165" t="s">
        <v>58</v>
      </c>
      <c r="Y14" s="166"/>
      <c r="Z14" s="165" t="s">
        <v>59</v>
      </c>
      <c r="AA14" s="166"/>
      <c r="AB14" s="165" t="s">
        <v>6</v>
      </c>
      <c r="AC14" s="166"/>
      <c r="AD14" s="165" t="s">
        <v>54</v>
      </c>
      <c r="AE14" s="166"/>
      <c r="AF14" s="165" t="s">
        <v>55</v>
      </c>
      <c r="AG14" s="166"/>
      <c r="AH14" s="62" t="s">
        <v>56</v>
      </c>
      <c r="AI14" s="62"/>
    </row>
    <row r="15" spans="1:35" s="68" customFormat="1" ht="30" customHeight="1">
      <c r="A15" s="167"/>
      <c r="B15" s="169"/>
      <c r="C15" s="67">
        <v>41344</v>
      </c>
      <c r="D15" s="159">
        <f>C15+1</f>
        <v>41345</v>
      </c>
      <c r="E15" s="158"/>
      <c r="F15" s="164">
        <f>D15+1</f>
        <v>41346</v>
      </c>
      <c r="G15" s="164"/>
      <c r="H15" s="159">
        <f>F15+1</f>
        <v>41347</v>
      </c>
      <c r="I15" s="158"/>
      <c r="J15" s="164">
        <f>H15+1</f>
        <v>41348</v>
      </c>
      <c r="K15" s="164"/>
      <c r="L15" s="164">
        <f>J15+1</f>
        <v>41349</v>
      </c>
      <c r="M15" s="164"/>
      <c r="N15" s="159">
        <f>L15+1</f>
        <v>41350</v>
      </c>
      <c r="O15" s="158"/>
      <c r="P15" s="164">
        <f>N15+1</f>
        <v>41351</v>
      </c>
      <c r="Q15" s="164"/>
      <c r="R15" s="159">
        <f>P15+1</f>
        <v>41352</v>
      </c>
      <c r="S15" s="158"/>
      <c r="T15" s="164">
        <f>R15+1</f>
        <v>41353</v>
      </c>
      <c r="U15" s="164"/>
      <c r="V15" s="164">
        <f>T15+1</f>
        <v>41354</v>
      </c>
      <c r="W15" s="164"/>
      <c r="X15" s="158">
        <f>V15+1</f>
        <v>41355</v>
      </c>
      <c r="Y15" s="159"/>
      <c r="Z15" s="158">
        <f>X15+1</f>
        <v>41356</v>
      </c>
      <c r="AA15" s="159"/>
      <c r="AB15" s="158">
        <f>Z15+1</f>
        <v>41357</v>
      </c>
      <c r="AC15" s="159"/>
      <c r="AD15" s="158">
        <f>AB15+1</f>
        <v>41358</v>
      </c>
      <c r="AE15" s="159"/>
      <c r="AF15" s="158">
        <f>AD15+1</f>
        <v>41359</v>
      </c>
      <c r="AG15" s="159"/>
      <c r="AH15" s="67">
        <f>AF15+1</f>
        <v>41360</v>
      </c>
      <c r="AI15" s="67">
        <f>AH15+1</f>
        <v>41361</v>
      </c>
    </row>
    <row r="16" spans="1:35" s="69" customFormat="1" ht="87.75" customHeight="1">
      <c r="A16" s="160" t="s">
        <v>130</v>
      </c>
      <c r="B16" s="62" t="s">
        <v>21</v>
      </c>
      <c r="C16" s="63"/>
      <c r="D16" s="128"/>
      <c r="E16" s="129"/>
      <c r="F16" s="128"/>
      <c r="G16" s="129"/>
      <c r="H16" s="128"/>
      <c r="I16" s="129"/>
      <c r="J16" s="128"/>
      <c r="K16" s="129"/>
      <c r="L16" s="128"/>
      <c r="M16" s="129"/>
      <c r="N16" s="131" t="s">
        <v>146</v>
      </c>
      <c r="O16" s="129" t="s">
        <v>159</v>
      </c>
      <c r="P16" s="131" t="s">
        <v>146</v>
      </c>
      <c r="Q16" s="129"/>
      <c r="R16" s="131" t="s">
        <v>146</v>
      </c>
      <c r="S16" s="129"/>
      <c r="T16" s="131" t="s">
        <v>146</v>
      </c>
      <c r="U16" s="129"/>
      <c r="V16" s="128" t="s">
        <v>125</v>
      </c>
      <c r="W16" s="129"/>
      <c r="X16" s="131" t="s">
        <v>12</v>
      </c>
      <c r="Y16" s="129"/>
      <c r="Z16" s="130" t="s">
        <v>14</v>
      </c>
      <c r="AA16" s="129"/>
      <c r="AB16" s="131"/>
      <c r="AC16" s="129"/>
      <c r="AD16" s="130"/>
      <c r="AE16" s="129"/>
      <c r="AF16" s="65" t="s">
        <v>104</v>
      </c>
      <c r="AG16" s="64"/>
      <c r="AH16" s="65" t="s">
        <v>102</v>
      </c>
      <c r="AI16" s="65"/>
    </row>
    <row r="17" spans="1:35" s="69" customFormat="1" ht="87.75" customHeight="1">
      <c r="A17" s="161"/>
      <c r="B17" s="108" t="s">
        <v>22</v>
      </c>
      <c r="C17" s="70" t="s">
        <v>61</v>
      </c>
      <c r="D17" s="131" t="s">
        <v>143</v>
      </c>
      <c r="E17" s="142" t="s">
        <v>150</v>
      </c>
      <c r="F17" s="131" t="s">
        <v>143</v>
      </c>
      <c r="G17" s="129" t="s">
        <v>157</v>
      </c>
      <c r="H17" s="131" t="s">
        <v>143</v>
      </c>
      <c r="I17" s="129" t="s">
        <v>157</v>
      </c>
      <c r="J17" s="131" t="s">
        <v>143</v>
      </c>
      <c r="K17" s="129" t="s">
        <v>158</v>
      </c>
      <c r="L17" s="131" t="s">
        <v>143</v>
      </c>
      <c r="M17" s="129" t="s">
        <v>158</v>
      </c>
      <c r="N17" s="131"/>
      <c r="O17" s="129"/>
      <c r="P17" s="131" t="s">
        <v>146</v>
      </c>
      <c r="Q17" s="129"/>
      <c r="R17" s="131" t="s">
        <v>146</v>
      </c>
      <c r="S17" s="129"/>
      <c r="T17" s="131" t="s">
        <v>146</v>
      </c>
      <c r="U17" s="129"/>
      <c r="V17" s="128" t="s">
        <v>124</v>
      </c>
      <c r="W17" s="129"/>
      <c r="X17" s="128" t="s">
        <v>11</v>
      </c>
      <c r="Y17" s="129"/>
      <c r="Z17" s="131" t="s">
        <v>126</v>
      </c>
      <c r="AA17" s="129"/>
      <c r="AB17" s="131"/>
      <c r="AC17" s="129"/>
      <c r="AD17" s="131" t="s">
        <v>112</v>
      </c>
      <c r="AE17" s="129" t="s">
        <v>108</v>
      </c>
      <c r="AF17" s="65" t="s">
        <v>104</v>
      </c>
      <c r="AG17" s="64"/>
      <c r="AH17" s="70" t="s">
        <v>103</v>
      </c>
      <c r="AI17" s="70"/>
    </row>
    <row r="18" spans="1:35" s="69" customFormat="1" ht="69.75" customHeight="1">
      <c r="A18" s="162"/>
      <c r="B18" s="62" t="s">
        <v>106</v>
      </c>
      <c r="C18" s="65"/>
      <c r="D18" s="132" t="s">
        <v>144</v>
      </c>
      <c r="E18" s="129" t="s">
        <v>159</v>
      </c>
      <c r="F18" s="132" t="s">
        <v>144</v>
      </c>
      <c r="G18" s="129" t="s">
        <v>159</v>
      </c>
      <c r="H18" s="132" t="s">
        <v>144</v>
      </c>
      <c r="I18" s="129" t="s">
        <v>159</v>
      </c>
      <c r="J18" s="132" t="s">
        <v>144</v>
      </c>
      <c r="K18" s="129" t="s">
        <v>159</v>
      </c>
      <c r="L18" s="132" t="s">
        <v>144</v>
      </c>
      <c r="M18" s="129" t="s">
        <v>159</v>
      </c>
      <c r="N18" s="132"/>
      <c r="O18" s="129"/>
      <c r="P18" s="131"/>
      <c r="Q18" s="129"/>
      <c r="R18" s="131"/>
      <c r="S18" s="129"/>
      <c r="T18" s="131"/>
      <c r="U18" s="129"/>
      <c r="V18" s="128"/>
      <c r="W18" s="129"/>
      <c r="X18" s="128"/>
      <c r="Y18" s="129"/>
      <c r="Z18" s="131"/>
      <c r="AA18" s="129"/>
      <c r="AB18" s="131"/>
      <c r="AC18" s="129"/>
      <c r="AD18" s="131" t="s">
        <v>112</v>
      </c>
      <c r="AE18" s="129" t="s">
        <v>108</v>
      </c>
      <c r="AF18" s="65" t="s">
        <v>104</v>
      </c>
      <c r="AG18" s="64"/>
      <c r="AH18" s="65"/>
      <c r="AI18" s="65"/>
    </row>
    <row r="19" spans="1:28" ht="30.75">
      <c r="A19" s="133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54" t="s">
        <v>135</v>
      </c>
      <c r="W19" s="135"/>
      <c r="X19" s="135"/>
      <c r="Y19" s="135"/>
      <c r="Z19" s="135"/>
      <c r="AA19" s="135"/>
      <c r="AB19" s="135"/>
    </row>
    <row r="20" spans="2:27" ht="39.75">
      <c r="B20" s="152" t="s">
        <v>131</v>
      </c>
      <c r="D20" s="153" t="s">
        <v>132</v>
      </c>
      <c r="V20" s="156" t="s">
        <v>136</v>
      </c>
      <c r="W20" s="156"/>
      <c r="X20" s="156"/>
      <c r="Y20" s="156"/>
      <c r="Z20" s="156"/>
      <c r="AA20" s="156"/>
    </row>
    <row r="21" spans="1:28" ht="33" customHeight="1">
      <c r="A21" s="133"/>
      <c r="B21" s="133"/>
      <c r="C21" s="135"/>
      <c r="D21" s="153" t="s">
        <v>133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63"/>
      <c r="W21" s="163"/>
      <c r="X21" s="163"/>
      <c r="Y21" s="163"/>
      <c r="Z21" s="135"/>
      <c r="AA21" s="135"/>
      <c r="AB21" s="135"/>
    </row>
    <row r="22" spans="1:28" ht="33" customHeight="1">
      <c r="A22" s="133"/>
      <c r="B22" s="133"/>
      <c r="C22" s="135"/>
      <c r="D22" s="153" t="s">
        <v>134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28" ht="24.75" customHeight="1">
      <c r="A23" s="133"/>
      <c r="B23" s="133"/>
      <c r="C23" s="135"/>
      <c r="D23" s="151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22:27" ht="30">
      <c r="V24" s="157" t="s">
        <v>137</v>
      </c>
      <c r="W24" s="157"/>
      <c r="X24" s="157"/>
      <c r="Y24" s="157"/>
      <c r="Z24" s="157"/>
      <c r="AA24" s="157"/>
    </row>
  </sheetData>
  <mergeCells count="103">
    <mergeCell ref="V24:AA24"/>
    <mergeCell ref="AD15:AE15"/>
    <mergeCell ref="AF15:AG15"/>
    <mergeCell ref="Z15:AA15"/>
    <mergeCell ref="AB15:AC15"/>
    <mergeCell ref="A16:A18"/>
    <mergeCell ref="V21:Y21"/>
    <mergeCell ref="V15:W15"/>
    <mergeCell ref="X15:Y15"/>
    <mergeCell ref="A14:A15"/>
    <mergeCell ref="B14:B15"/>
    <mergeCell ref="D14:E14"/>
    <mergeCell ref="F14:G14"/>
    <mergeCell ref="V20:AA20"/>
    <mergeCell ref="AF14:AG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X14:Y14"/>
    <mergeCell ref="Z14:AA14"/>
    <mergeCell ref="AB14:AC14"/>
    <mergeCell ref="AD14:AE14"/>
    <mergeCell ref="P14:Q14"/>
    <mergeCell ref="R14:S14"/>
    <mergeCell ref="T14:U14"/>
    <mergeCell ref="V14:W14"/>
    <mergeCell ref="H14:I14"/>
    <mergeCell ref="J14:K14"/>
    <mergeCell ref="L14:M14"/>
    <mergeCell ref="N14:O14"/>
    <mergeCell ref="A4:A6"/>
    <mergeCell ref="AF2:AG2"/>
    <mergeCell ref="AF3:AG3"/>
    <mergeCell ref="X3:Y3"/>
    <mergeCell ref="Z3:AA3"/>
    <mergeCell ref="AB3:AC3"/>
    <mergeCell ref="AD3:AE3"/>
    <mergeCell ref="X2:Y2"/>
    <mergeCell ref="Z2:AA2"/>
    <mergeCell ref="AB2:AC2"/>
    <mergeCell ref="AD2:AE2"/>
    <mergeCell ref="A2:A3"/>
    <mergeCell ref="D2:E2"/>
    <mergeCell ref="D3:E3"/>
    <mergeCell ref="F2:G2"/>
    <mergeCell ref="F3:G3"/>
    <mergeCell ref="B2:B3"/>
    <mergeCell ref="H2:I2"/>
    <mergeCell ref="H3:I3"/>
    <mergeCell ref="J2:K2"/>
    <mergeCell ref="J3:K3"/>
    <mergeCell ref="L2:M2"/>
    <mergeCell ref="L3:M3"/>
    <mergeCell ref="N2:O2"/>
    <mergeCell ref="N3:O3"/>
    <mergeCell ref="F8:G8"/>
    <mergeCell ref="A1:AI1"/>
    <mergeCell ref="T2:U2"/>
    <mergeCell ref="T3:U3"/>
    <mergeCell ref="V2:W2"/>
    <mergeCell ref="V3:W3"/>
    <mergeCell ref="P2:Q2"/>
    <mergeCell ref="P3:Q3"/>
    <mergeCell ref="R2:S2"/>
    <mergeCell ref="R3:S3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AD9:AE9"/>
    <mergeCell ref="AF9:AG9"/>
    <mergeCell ref="A10:A12"/>
    <mergeCell ref="V9:W9"/>
    <mergeCell ref="X9:Y9"/>
    <mergeCell ref="Z9:AA9"/>
    <mergeCell ref="AB9:AC9"/>
    <mergeCell ref="A8:A9"/>
    <mergeCell ref="B8:B9"/>
    <mergeCell ref="D8:E8"/>
  </mergeCells>
  <printOptions horizontalCentered="1"/>
  <pageMargins left="0.33" right="0" top="0.64" bottom="0.16" header="0.75" footer="0.16"/>
  <pageSetup horizontalDpi="600" verticalDpi="600" orientation="landscape" paperSize="9" scale="40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showGridLines="0" showZeros="0" workbookViewId="0" topLeftCell="A4">
      <pane xSplit="5" ySplit="3" topLeftCell="F7" activePane="bottomRight" state="frozen"/>
      <selection pane="topLeft" activeCell="A4" sqref="A4"/>
      <selection pane="topRight" activeCell="F4" sqref="F4"/>
      <selection pane="bottomLeft" activeCell="A7" sqref="A7"/>
      <selection pane="bottomRight" activeCell="D16" sqref="D16"/>
    </sheetView>
  </sheetViews>
  <sheetFormatPr defaultColWidth="9.00390625" defaultRowHeight="15.75"/>
  <cols>
    <col min="1" max="1" width="3.75390625" style="0" bestFit="1" customWidth="1"/>
    <col min="2" max="2" width="23.875" style="46" customWidth="1"/>
    <col min="3" max="3" width="7.25390625" style="11" bestFit="1" customWidth="1"/>
    <col min="4" max="4" width="19.25390625" style="2" bestFit="1" customWidth="1"/>
    <col min="5" max="5" width="6.125" style="2" hidden="1" customWidth="1"/>
    <col min="6" max="25" width="3.125" style="3" customWidth="1"/>
    <col min="26" max="16384" width="4.125" style="0" customWidth="1"/>
  </cols>
  <sheetData>
    <row r="1" spans="1:25" s="6" customFormat="1" ht="19.5">
      <c r="A1" s="181" t="s">
        <v>15</v>
      </c>
      <c r="B1" s="181"/>
      <c r="C1" s="181"/>
      <c r="D1" s="181"/>
      <c r="E1" s="183" t="s">
        <v>16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6" customFormat="1" ht="21" customHeight="1">
      <c r="A2" s="182" t="s">
        <v>65</v>
      </c>
      <c r="B2" s="182"/>
      <c r="C2" s="182"/>
      <c r="D2" s="182"/>
      <c r="E2" s="184" t="s">
        <v>17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81.75" customHeight="1">
      <c r="A3" s="172" t="s">
        <v>93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s="1" customFormat="1" ht="27.75" customHeight="1">
      <c r="A4" s="173" t="s">
        <v>0</v>
      </c>
      <c r="B4" s="173" t="s">
        <v>1</v>
      </c>
      <c r="C4" s="176" t="s">
        <v>25</v>
      </c>
      <c r="D4" s="176" t="s">
        <v>3</v>
      </c>
      <c r="E4" s="177" t="s">
        <v>64</v>
      </c>
      <c r="F4" s="148" t="s">
        <v>88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</row>
    <row r="5" spans="1:25" s="1" customFormat="1" ht="27.75" customHeight="1">
      <c r="A5" s="174"/>
      <c r="B5" s="174"/>
      <c r="C5" s="174"/>
      <c r="D5" s="146"/>
      <c r="E5" s="178"/>
      <c r="F5" s="55">
        <v>41160</v>
      </c>
      <c r="G5" s="56">
        <f>F5+1</f>
        <v>41161</v>
      </c>
      <c r="H5" s="56">
        <f aca="true" t="shared" si="0" ref="H5:Y5">G5+1</f>
        <v>41162</v>
      </c>
      <c r="I5" s="56">
        <f t="shared" si="0"/>
        <v>41163</v>
      </c>
      <c r="J5" s="56">
        <f t="shared" si="0"/>
        <v>41164</v>
      </c>
      <c r="K5" s="56">
        <f t="shared" si="0"/>
        <v>41165</v>
      </c>
      <c r="L5" s="56">
        <f t="shared" si="0"/>
        <v>41166</v>
      </c>
      <c r="M5" s="56">
        <f t="shared" si="0"/>
        <v>41167</v>
      </c>
      <c r="N5" s="56">
        <f t="shared" si="0"/>
        <v>41168</v>
      </c>
      <c r="O5" s="56">
        <f t="shared" si="0"/>
        <v>41169</v>
      </c>
      <c r="P5" s="56">
        <f t="shared" si="0"/>
        <v>41170</v>
      </c>
      <c r="Q5" s="56">
        <f t="shared" si="0"/>
        <v>41171</v>
      </c>
      <c r="R5" s="56">
        <f t="shared" si="0"/>
        <v>41172</v>
      </c>
      <c r="S5" s="56">
        <f t="shared" si="0"/>
        <v>41173</v>
      </c>
      <c r="T5" s="56">
        <f t="shared" si="0"/>
        <v>41174</v>
      </c>
      <c r="U5" s="56">
        <f t="shared" si="0"/>
        <v>41175</v>
      </c>
      <c r="V5" s="56">
        <f t="shared" si="0"/>
        <v>41176</v>
      </c>
      <c r="W5" s="56">
        <f t="shared" si="0"/>
        <v>41177</v>
      </c>
      <c r="X5" s="56">
        <f t="shared" si="0"/>
        <v>41178</v>
      </c>
      <c r="Y5" s="57">
        <f t="shared" si="0"/>
        <v>41179</v>
      </c>
    </row>
    <row r="6" spans="1:25" s="1" customFormat="1" ht="34.5" customHeight="1">
      <c r="A6" s="175"/>
      <c r="B6" s="175"/>
      <c r="C6" s="175"/>
      <c r="D6" s="147"/>
      <c r="E6" s="179"/>
      <c r="F6" s="52" t="s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10</v>
      </c>
      <c r="L6" s="53" t="s">
        <v>4</v>
      </c>
      <c r="M6" s="53" t="s">
        <v>5</v>
      </c>
      <c r="N6" s="53" t="s">
        <v>6</v>
      </c>
      <c r="O6" s="53" t="s">
        <v>7</v>
      </c>
      <c r="P6" s="53" t="s">
        <v>8</v>
      </c>
      <c r="Q6" s="53" t="s">
        <v>9</v>
      </c>
      <c r="R6" s="53" t="s">
        <v>10</v>
      </c>
      <c r="S6" s="53" t="s">
        <v>4</v>
      </c>
      <c r="T6" s="53" t="s">
        <v>5</v>
      </c>
      <c r="U6" s="53" t="s">
        <v>6</v>
      </c>
      <c r="V6" s="53" t="s">
        <v>7</v>
      </c>
      <c r="W6" s="53" t="s">
        <v>8</v>
      </c>
      <c r="X6" s="53" t="s">
        <v>9</v>
      </c>
      <c r="Y6" s="54" t="s">
        <v>10</v>
      </c>
    </row>
    <row r="7" spans="1:25" s="51" customFormat="1" ht="24.75" customHeight="1">
      <c r="A7" s="86" t="s">
        <v>43</v>
      </c>
      <c r="B7" s="87" t="str">
        <f>"Bậc 2, 3"</f>
        <v>Bậc 2, 3</v>
      </c>
      <c r="C7" s="88">
        <f>SUM(C8:C12)</f>
        <v>80</v>
      </c>
      <c r="D7" s="80"/>
      <c r="E7" s="104"/>
      <c r="F7" s="47"/>
      <c r="G7" s="48"/>
      <c r="H7" s="49"/>
      <c r="I7" s="48"/>
      <c r="J7" s="49"/>
      <c r="K7" s="114"/>
      <c r="L7" s="23" t="s">
        <v>100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s="1" customFormat="1" ht="24.75" customHeight="1">
      <c r="A8" s="81">
        <v>1</v>
      </c>
      <c r="B8" s="89" t="s">
        <v>41</v>
      </c>
      <c r="C8" s="77">
        <v>15</v>
      </c>
      <c r="D8" s="90" t="s">
        <v>74</v>
      </c>
      <c r="E8" s="103" t="s">
        <v>94</v>
      </c>
      <c r="F8" s="91"/>
      <c r="G8" s="48"/>
      <c r="H8" s="49"/>
      <c r="I8" s="48"/>
      <c r="J8" s="49"/>
      <c r="K8" s="49"/>
      <c r="L8" s="82">
        <v>3</v>
      </c>
      <c r="M8" s="82">
        <v>3</v>
      </c>
      <c r="N8" s="82">
        <v>3</v>
      </c>
      <c r="O8" s="82">
        <v>3</v>
      </c>
      <c r="P8" s="82">
        <v>3</v>
      </c>
      <c r="Q8" s="82"/>
      <c r="R8" s="82"/>
      <c r="S8" s="82"/>
      <c r="T8" s="82"/>
      <c r="U8" s="82"/>
      <c r="V8" s="82"/>
      <c r="W8" s="82"/>
      <c r="X8" s="82"/>
      <c r="Y8" s="92"/>
    </row>
    <row r="9" spans="1:25" s="1" customFormat="1" ht="37.5">
      <c r="A9" s="81">
        <v>2</v>
      </c>
      <c r="B9" s="89" t="s">
        <v>70</v>
      </c>
      <c r="C9" s="77">
        <v>20</v>
      </c>
      <c r="D9" s="90" t="s">
        <v>73</v>
      </c>
      <c r="E9" s="103" t="s">
        <v>94</v>
      </c>
      <c r="F9" s="91"/>
      <c r="G9" s="48"/>
      <c r="H9" s="49"/>
      <c r="I9" s="48"/>
      <c r="J9" s="49"/>
      <c r="K9" s="49"/>
      <c r="L9" s="82"/>
      <c r="M9" s="82"/>
      <c r="N9" s="82"/>
      <c r="O9" s="82"/>
      <c r="P9" s="82">
        <v>5</v>
      </c>
      <c r="Q9" s="82">
        <v>5</v>
      </c>
      <c r="R9" s="82">
        <v>5</v>
      </c>
      <c r="S9" s="82">
        <v>5</v>
      </c>
      <c r="T9" s="82"/>
      <c r="U9" s="82"/>
      <c r="V9" s="82"/>
      <c r="W9" s="82"/>
      <c r="X9" s="82"/>
      <c r="Y9" s="92"/>
    </row>
    <row r="10" spans="1:25" s="1" customFormat="1" ht="37.5">
      <c r="A10" s="81">
        <v>3</v>
      </c>
      <c r="B10" s="118" t="s">
        <v>83</v>
      </c>
      <c r="C10" s="119">
        <v>20</v>
      </c>
      <c r="D10" s="120" t="s">
        <v>81</v>
      </c>
      <c r="E10" s="121" t="s">
        <v>6</v>
      </c>
      <c r="F10" s="122"/>
      <c r="G10" s="123"/>
      <c r="H10" s="124"/>
      <c r="I10" s="123"/>
      <c r="J10" s="124"/>
      <c r="K10" s="124"/>
      <c r="L10" s="125"/>
      <c r="M10" s="125"/>
      <c r="N10" s="125"/>
      <c r="O10" s="125"/>
      <c r="P10" s="125"/>
      <c r="Q10" s="125">
        <v>3</v>
      </c>
      <c r="R10" s="125">
        <v>3</v>
      </c>
      <c r="S10" s="125">
        <v>3</v>
      </c>
      <c r="T10" s="125">
        <v>5</v>
      </c>
      <c r="U10" s="125">
        <v>5</v>
      </c>
      <c r="V10" s="82"/>
      <c r="W10" s="82"/>
      <c r="X10" s="82"/>
      <c r="Y10" s="92"/>
    </row>
    <row r="11" spans="1:25" s="1" customFormat="1" ht="37.5">
      <c r="A11" s="81">
        <v>4</v>
      </c>
      <c r="B11" s="89" t="s">
        <v>84</v>
      </c>
      <c r="C11" s="77">
        <v>20</v>
      </c>
      <c r="D11" s="90" t="s">
        <v>76</v>
      </c>
      <c r="E11" s="103" t="s">
        <v>22</v>
      </c>
      <c r="F11" s="91"/>
      <c r="G11" s="48"/>
      <c r="H11" s="49"/>
      <c r="I11" s="48"/>
      <c r="J11" s="49"/>
      <c r="K11" s="49"/>
      <c r="L11" s="82">
        <v>5</v>
      </c>
      <c r="M11" s="82">
        <v>5</v>
      </c>
      <c r="N11" s="82">
        <v>5</v>
      </c>
      <c r="O11" s="82">
        <v>5</v>
      </c>
      <c r="P11" s="82"/>
      <c r="Q11" s="82"/>
      <c r="R11" s="82"/>
      <c r="S11" s="82"/>
      <c r="T11" s="82"/>
      <c r="U11" s="82"/>
      <c r="V11" s="82"/>
      <c r="W11" s="82"/>
      <c r="X11" s="82"/>
      <c r="Y11" s="92"/>
    </row>
    <row r="12" spans="1:25" s="127" customFormat="1" ht="24.75" customHeight="1">
      <c r="A12" s="117">
        <v>5</v>
      </c>
      <c r="B12" s="118" t="s">
        <v>23</v>
      </c>
      <c r="C12" s="119">
        <v>5</v>
      </c>
      <c r="D12" s="120" t="s">
        <v>72</v>
      </c>
      <c r="E12" s="121" t="s">
        <v>22</v>
      </c>
      <c r="F12" s="122"/>
      <c r="G12" s="123"/>
      <c r="H12" s="124"/>
      <c r="I12" s="123"/>
      <c r="J12" s="124"/>
      <c r="K12" s="124"/>
      <c r="L12" s="125"/>
      <c r="M12" s="125"/>
      <c r="N12" s="125"/>
      <c r="O12" s="125"/>
      <c r="P12" s="125"/>
      <c r="Q12" s="125"/>
      <c r="R12" s="125"/>
      <c r="S12" s="125"/>
      <c r="T12" s="125">
        <v>3</v>
      </c>
      <c r="U12" s="125">
        <v>2</v>
      </c>
      <c r="V12" s="125"/>
      <c r="W12" s="125"/>
      <c r="X12" s="125"/>
      <c r="Y12" s="126"/>
    </row>
    <row r="13" spans="1:25" ht="24.75" customHeight="1">
      <c r="A13" s="86" t="s">
        <v>44</v>
      </c>
      <c r="B13" s="87" t="str">
        <f>"Bậc 4,5 "</f>
        <v>Bậc 4,5 </v>
      </c>
      <c r="C13" s="88">
        <f>SUM(C14:C16)</f>
        <v>80</v>
      </c>
      <c r="D13" s="93"/>
      <c r="E13" s="77"/>
      <c r="F13" s="34"/>
      <c r="G13" s="48"/>
      <c r="H13" s="49"/>
      <c r="I13" s="48"/>
      <c r="J13" s="49"/>
      <c r="K13" s="4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</row>
    <row r="14" spans="1:25" ht="18.75">
      <c r="A14" s="81">
        <v>1</v>
      </c>
      <c r="B14" s="94" t="s">
        <v>71</v>
      </c>
      <c r="C14" s="95">
        <v>20</v>
      </c>
      <c r="D14" s="90" t="s">
        <v>75</v>
      </c>
      <c r="E14" s="103" t="s">
        <v>94</v>
      </c>
      <c r="F14" s="96"/>
      <c r="G14" s="48"/>
      <c r="H14" s="49"/>
      <c r="I14" s="48"/>
      <c r="J14" s="49"/>
      <c r="K14" s="49"/>
      <c r="L14" s="82">
        <v>3</v>
      </c>
      <c r="M14" s="82">
        <v>3</v>
      </c>
      <c r="N14" s="82">
        <v>3</v>
      </c>
      <c r="O14" s="82">
        <v>3</v>
      </c>
      <c r="P14" s="82">
        <v>3</v>
      </c>
      <c r="Q14" s="82">
        <v>3</v>
      </c>
      <c r="R14" s="82">
        <v>3</v>
      </c>
      <c r="S14" s="82"/>
      <c r="T14" s="82"/>
      <c r="U14" s="82"/>
      <c r="V14" s="27"/>
      <c r="W14" s="27"/>
      <c r="X14" s="27"/>
      <c r="Y14" s="28"/>
    </row>
    <row r="15" spans="1:25" ht="37.5">
      <c r="A15" s="81">
        <v>2</v>
      </c>
      <c r="B15" s="97" t="s">
        <v>68</v>
      </c>
      <c r="C15" s="95">
        <v>30</v>
      </c>
      <c r="D15" s="98" t="s">
        <v>76</v>
      </c>
      <c r="E15" s="103" t="s">
        <v>94</v>
      </c>
      <c r="F15" s="96"/>
      <c r="G15" s="48"/>
      <c r="H15" s="49"/>
      <c r="I15" s="48"/>
      <c r="J15" s="49"/>
      <c r="K15" s="49"/>
      <c r="L15" s="82"/>
      <c r="M15" s="82"/>
      <c r="N15" s="82"/>
      <c r="O15" s="82"/>
      <c r="P15" s="82"/>
      <c r="Q15" s="82"/>
      <c r="R15" s="82">
        <v>5</v>
      </c>
      <c r="S15" s="82">
        <v>8</v>
      </c>
      <c r="T15" s="82">
        <v>8</v>
      </c>
      <c r="U15" s="82">
        <v>7</v>
      </c>
      <c r="V15" s="27"/>
      <c r="W15" s="27"/>
      <c r="X15" s="27"/>
      <c r="Y15" s="28"/>
    </row>
    <row r="16" spans="1:25" ht="24.75" customHeight="1">
      <c r="A16" s="81">
        <v>3</v>
      </c>
      <c r="B16" s="99" t="s">
        <v>69</v>
      </c>
      <c r="C16" s="95">
        <v>30</v>
      </c>
      <c r="D16" s="100" t="s">
        <v>85</v>
      </c>
      <c r="E16" s="103" t="s">
        <v>22</v>
      </c>
      <c r="F16" s="96"/>
      <c r="G16" s="112"/>
      <c r="H16" s="113"/>
      <c r="I16" s="112"/>
      <c r="J16" s="113"/>
      <c r="K16" s="113"/>
      <c r="L16" s="27">
        <v>5</v>
      </c>
      <c r="M16" s="27">
        <v>5</v>
      </c>
      <c r="N16" s="27">
        <v>5</v>
      </c>
      <c r="O16" s="82">
        <v>5</v>
      </c>
      <c r="P16" s="82">
        <v>5</v>
      </c>
      <c r="Q16" s="82">
        <v>5</v>
      </c>
      <c r="R16" s="82"/>
      <c r="S16" s="82"/>
      <c r="T16" s="82"/>
      <c r="U16" s="82"/>
      <c r="V16" s="27"/>
      <c r="W16" s="27"/>
      <c r="X16" s="27"/>
      <c r="Y16" s="28"/>
    </row>
    <row r="17" spans="1:25" s="51" customFormat="1" ht="24.75" customHeight="1">
      <c r="A17" s="86" t="s">
        <v>45</v>
      </c>
      <c r="B17" s="87" t="str">
        <f>"Bậc 6,7"</f>
        <v>Bậc 6,7</v>
      </c>
      <c r="C17" s="88">
        <f>SUM(C18:C21)</f>
        <v>120</v>
      </c>
      <c r="D17" s="80"/>
      <c r="E17" s="104"/>
      <c r="F17" s="109"/>
      <c r="G17" s="110" t="s">
        <v>98</v>
      </c>
      <c r="H17" s="111"/>
      <c r="I17" s="110"/>
      <c r="J17" s="111"/>
      <c r="K17" s="111"/>
      <c r="L17" s="111"/>
      <c r="M17" s="111"/>
      <c r="N17" s="111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</row>
    <row r="18" spans="1:25" s="1" customFormat="1" ht="37.5">
      <c r="A18" s="81">
        <v>1</v>
      </c>
      <c r="B18" s="89" t="s">
        <v>86</v>
      </c>
      <c r="C18" s="77">
        <v>30</v>
      </c>
      <c r="D18" s="90" t="s">
        <v>73</v>
      </c>
      <c r="E18" s="103" t="s">
        <v>6</v>
      </c>
      <c r="F18" s="9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3</v>
      </c>
      <c r="R18" s="82">
        <v>3</v>
      </c>
      <c r="S18" s="82">
        <v>8</v>
      </c>
      <c r="T18" s="82">
        <v>8</v>
      </c>
      <c r="U18" s="82">
        <v>8</v>
      </c>
      <c r="V18" s="82"/>
      <c r="W18" s="82"/>
      <c r="X18" s="82"/>
      <c r="Y18" s="92"/>
    </row>
    <row r="19" spans="1:25" s="1" customFormat="1" ht="56.25">
      <c r="A19" s="81">
        <v>2</v>
      </c>
      <c r="B19" s="74" t="s">
        <v>97</v>
      </c>
      <c r="C19" s="75">
        <v>30</v>
      </c>
      <c r="D19" s="76" t="s">
        <v>76</v>
      </c>
      <c r="E19" s="103" t="s">
        <v>94</v>
      </c>
      <c r="F19" s="91"/>
      <c r="G19" s="82">
        <v>3</v>
      </c>
      <c r="H19" s="82">
        <v>3</v>
      </c>
      <c r="I19" s="82">
        <v>3</v>
      </c>
      <c r="J19" s="82">
        <v>3</v>
      </c>
      <c r="K19" s="82">
        <v>3</v>
      </c>
      <c r="L19" s="82">
        <v>3</v>
      </c>
      <c r="M19" s="82">
        <v>3</v>
      </c>
      <c r="N19" s="82">
        <v>3</v>
      </c>
      <c r="O19" s="82">
        <v>3</v>
      </c>
      <c r="P19" s="82">
        <v>3</v>
      </c>
      <c r="Q19" s="82"/>
      <c r="R19" s="82"/>
      <c r="S19" s="82"/>
      <c r="T19" s="82"/>
      <c r="U19" s="82"/>
      <c r="V19" s="82"/>
      <c r="W19" s="82"/>
      <c r="X19" s="82"/>
      <c r="Y19" s="92"/>
    </row>
    <row r="20" spans="1:25" s="1" customFormat="1" ht="56.25">
      <c r="A20" s="81">
        <v>3</v>
      </c>
      <c r="B20" s="74" t="s">
        <v>96</v>
      </c>
      <c r="C20" s="77">
        <v>30</v>
      </c>
      <c r="D20" s="78" t="s">
        <v>75</v>
      </c>
      <c r="E20" s="103" t="s">
        <v>94</v>
      </c>
      <c r="F20" s="91"/>
      <c r="G20" s="82"/>
      <c r="H20" s="82"/>
      <c r="I20" s="82"/>
      <c r="J20" s="82"/>
      <c r="K20" s="82"/>
      <c r="L20" s="82"/>
      <c r="M20" s="82">
        <v>5</v>
      </c>
      <c r="N20" s="82">
        <v>5</v>
      </c>
      <c r="O20" s="82">
        <v>5</v>
      </c>
      <c r="P20" s="82">
        <v>5</v>
      </c>
      <c r="Q20" s="82">
        <v>5</v>
      </c>
      <c r="R20" s="82">
        <v>5</v>
      </c>
      <c r="S20" s="82"/>
      <c r="T20" s="82"/>
      <c r="U20" s="82"/>
      <c r="V20" s="82"/>
      <c r="W20" s="82"/>
      <c r="X20" s="82"/>
      <c r="Y20" s="92"/>
    </row>
    <row r="21" spans="1:25" s="1" customFormat="1" ht="37.5">
      <c r="A21" s="81">
        <v>4</v>
      </c>
      <c r="B21" s="79" t="s">
        <v>87</v>
      </c>
      <c r="C21" s="77">
        <v>30</v>
      </c>
      <c r="D21" s="80" t="s">
        <v>75</v>
      </c>
      <c r="E21" s="103" t="s">
        <v>94</v>
      </c>
      <c r="F21" s="91"/>
      <c r="G21" s="82">
        <v>5</v>
      </c>
      <c r="H21" s="82">
        <v>5</v>
      </c>
      <c r="I21" s="82">
        <v>5</v>
      </c>
      <c r="J21" s="82">
        <v>5</v>
      </c>
      <c r="K21" s="82">
        <v>5</v>
      </c>
      <c r="L21" s="82">
        <v>5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92"/>
    </row>
    <row r="22" spans="1:25" ht="24.75" customHeight="1">
      <c r="A22" s="86" t="s">
        <v>99</v>
      </c>
      <c r="B22" s="87" t="s">
        <v>53</v>
      </c>
      <c r="C22" s="77"/>
      <c r="D22" s="93"/>
      <c r="E22" s="77"/>
      <c r="F22" s="101"/>
      <c r="G22" s="12"/>
      <c r="H22" s="25"/>
      <c r="I22" s="27"/>
      <c r="J22" s="27"/>
      <c r="K22" s="27"/>
      <c r="L22" s="27"/>
      <c r="M22" s="27"/>
      <c r="N22" s="27"/>
      <c r="O22" s="27"/>
      <c r="P22" s="106"/>
      <c r="Q22" s="106"/>
      <c r="R22" s="106"/>
      <c r="S22" s="107"/>
      <c r="T22" s="107"/>
      <c r="U22" s="82"/>
      <c r="V22" s="82"/>
      <c r="W22" s="82"/>
      <c r="X22" s="27"/>
      <c r="Y22" s="28"/>
    </row>
    <row r="23" spans="1:25" ht="18.75">
      <c r="A23" s="81">
        <v>1</v>
      </c>
      <c r="B23" s="89" t="s">
        <v>95</v>
      </c>
      <c r="C23" s="77" t="s">
        <v>89</v>
      </c>
      <c r="D23" s="93" t="s">
        <v>13</v>
      </c>
      <c r="E23" s="39"/>
      <c r="F23" s="9"/>
      <c r="G23" s="12"/>
      <c r="H23" s="25"/>
      <c r="I23" s="25"/>
      <c r="J23" s="25"/>
      <c r="K23" s="25"/>
      <c r="L23" s="25"/>
      <c r="M23" s="25"/>
      <c r="N23" s="25"/>
      <c r="O23" s="25"/>
      <c r="P23" s="106"/>
      <c r="Q23" s="106"/>
      <c r="R23" s="106"/>
      <c r="S23" s="25"/>
      <c r="T23" s="25"/>
      <c r="U23" s="106"/>
      <c r="V23" s="106"/>
      <c r="W23" s="106"/>
      <c r="X23" s="25"/>
      <c r="Y23" s="26"/>
    </row>
    <row r="24" spans="1:25" ht="24.75" customHeight="1">
      <c r="A24" s="42">
        <v>2</v>
      </c>
      <c r="B24" s="44" t="s">
        <v>11</v>
      </c>
      <c r="C24" s="39" t="s">
        <v>2</v>
      </c>
      <c r="D24" s="38" t="s">
        <v>13</v>
      </c>
      <c r="E24" s="39"/>
      <c r="F24" s="9"/>
      <c r="G24" s="4"/>
      <c r="H24" s="29"/>
      <c r="I24" s="29"/>
      <c r="J24" s="24"/>
      <c r="K24" s="29"/>
      <c r="L24" s="29"/>
      <c r="M24" s="29"/>
      <c r="N24" s="84"/>
      <c r="O24" s="84"/>
      <c r="P24" s="85"/>
      <c r="Q24" s="84"/>
      <c r="R24" s="29"/>
      <c r="S24" s="84" t="s">
        <v>90</v>
      </c>
      <c r="T24" s="84"/>
      <c r="U24" s="29"/>
      <c r="V24" s="29"/>
      <c r="W24" s="29"/>
      <c r="X24" s="29"/>
      <c r="Y24" s="30"/>
    </row>
    <row r="25" spans="1:25" ht="24.75" customHeight="1">
      <c r="A25" s="42">
        <v>3</v>
      </c>
      <c r="B25" s="44" t="s">
        <v>12</v>
      </c>
      <c r="C25" s="39" t="s">
        <v>2</v>
      </c>
      <c r="D25" s="38" t="s">
        <v>13</v>
      </c>
      <c r="E25" s="39"/>
      <c r="F25" s="9"/>
      <c r="G25" s="4"/>
      <c r="H25" s="29"/>
      <c r="I25" s="29"/>
      <c r="J25" s="29"/>
      <c r="K25" s="24"/>
      <c r="L25" s="29"/>
      <c r="M25" s="29"/>
      <c r="N25" s="84"/>
      <c r="O25" s="84"/>
      <c r="P25" s="84"/>
      <c r="Q25" s="84"/>
      <c r="R25" s="29"/>
      <c r="S25" s="84" t="s">
        <v>91</v>
      </c>
      <c r="T25" s="84"/>
      <c r="U25" s="29"/>
      <c r="V25" s="29"/>
      <c r="W25" s="29"/>
      <c r="X25" s="29"/>
      <c r="Y25" s="30"/>
    </row>
    <row r="26" spans="1:25" ht="24.75" customHeight="1">
      <c r="A26" s="43">
        <v>4</v>
      </c>
      <c r="B26" s="45" t="s">
        <v>14</v>
      </c>
      <c r="C26" s="40" t="s">
        <v>2</v>
      </c>
      <c r="D26" s="41" t="s">
        <v>20</v>
      </c>
      <c r="E26" s="40"/>
      <c r="F26" s="10"/>
      <c r="G26" s="5"/>
      <c r="H26" s="31"/>
      <c r="I26" s="5"/>
      <c r="J26" s="32"/>
      <c r="K26" s="83"/>
      <c r="L26" s="5"/>
      <c r="M26" s="5"/>
      <c r="N26" s="5"/>
      <c r="O26" s="31"/>
      <c r="P26" s="31"/>
      <c r="Q26" s="32"/>
      <c r="R26" s="31"/>
      <c r="S26" s="31" t="s">
        <v>92</v>
      </c>
      <c r="T26" s="5"/>
      <c r="U26" s="31"/>
      <c r="V26" s="31"/>
      <c r="W26" s="31"/>
      <c r="X26" s="31"/>
      <c r="Y26" s="33"/>
    </row>
    <row r="27" spans="1:25" s="58" customFormat="1" ht="18.75">
      <c r="A27" s="60"/>
      <c r="D27" s="72"/>
      <c r="E27" s="72"/>
      <c r="G27" s="105"/>
      <c r="H27" s="105"/>
      <c r="I27" s="105"/>
      <c r="J27" s="105"/>
      <c r="K27" s="105"/>
      <c r="L27" s="105"/>
      <c r="M27" s="185" t="s">
        <v>101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s="58" customFormat="1" ht="18.75">
      <c r="A28" s="60"/>
      <c r="B28" s="72"/>
      <c r="D28" s="171" t="s">
        <v>24</v>
      </c>
      <c r="E28" s="171"/>
      <c r="F28" s="171"/>
      <c r="G28" s="171"/>
      <c r="H28" s="171"/>
      <c r="I28" s="171"/>
      <c r="J28" s="171"/>
      <c r="K28" s="171"/>
      <c r="L28" s="72"/>
      <c r="M28" s="171" t="s">
        <v>42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ht="18.75">
      <c r="A29" s="2"/>
      <c r="B29" s="61" t="s">
        <v>18</v>
      </c>
      <c r="D29" s="171" t="s">
        <v>67</v>
      </c>
      <c r="E29" s="171"/>
      <c r="F29" s="171"/>
      <c r="G29" s="171"/>
      <c r="H29" s="171"/>
      <c r="I29" s="171"/>
      <c r="J29" s="171"/>
      <c r="K29" s="171"/>
      <c r="L29" s="72"/>
      <c r="M29" s="171" t="s">
        <v>19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12" ht="18.75">
      <c r="A30" s="2"/>
      <c r="B30" s="11"/>
      <c r="D30" s="7"/>
      <c r="E30" s="102"/>
      <c r="G30" s="6"/>
      <c r="H30" s="6"/>
      <c r="I30" s="7"/>
      <c r="J30" s="6"/>
      <c r="K30" s="6"/>
      <c r="L30" s="6"/>
    </row>
    <row r="31" spans="2:12" ht="18.75">
      <c r="B31" s="11"/>
      <c r="D31" s="7"/>
      <c r="E31" s="102"/>
      <c r="G31" s="6"/>
      <c r="H31" s="6"/>
      <c r="I31" s="7"/>
      <c r="J31" s="6"/>
      <c r="K31" s="6"/>
      <c r="L31" s="6"/>
    </row>
    <row r="32" spans="2:12" ht="18.75">
      <c r="B32" s="11"/>
      <c r="D32" s="7"/>
      <c r="E32" s="102"/>
      <c r="G32" s="6"/>
      <c r="H32" s="6"/>
      <c r="I32" s="7"/>
      <c r="J32" s="6"/>
      <c r="K32" s="6"/>
      <c r="L32" s="6"/>
    </row>
    <row r="33" spans="2:12" ht="18.75">
      <c r="B33" s="11"/>
      <c r="D33" s="7"/>
      <c r="E33" s="102"/>
      <c r="G33" s="6"/>
      <c r="H33" s="6"/>
      <c r="I33" s="7"/>
      <c r="J33" s="6"/>
      <c r="K33" s="6"/>
      <c r="L33" s="6"/>
    </row>
    <row r="34" spans="2:12" ht="18.75">
      <c r="B34" s="11"/>
      <c r="D34" s="7"/>
      <c r="E34" s="102"/>
      <c r="G34" s="6"/>
      <c r="H34" s="6"/>
      <c r="I34" s="7"/>
      <c r="J34" s="6"/>
      <c r="K34" s="6"/>
      <c r="L34" s="6"/>
    </row>
    <row r="35" spans="2:25" s="58" customFormat="1" ht="18.75">
      <c r="B35" s="59" t="s">
        <v>66</v>
      </c>
      <c r="D35" s="180" t="s">
        <v>62</v>
      </c>
      <c r="E35" s="180"/>
      <c r="F35" s="180"/>
      <c r="G35" s="180"/>
      <c r="H35" s="180"/>
      <c r="I35" s="180"/>
      <c r="J35" s="180"/>
      <c r="K35" s="180"/>
      <c r="L35" s="73"/>
      <c r="M35" s="180" t="s">
        <v>60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6:25" ht="15.75" customHeight="1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</sheetData>
  <mergeCells count="18">
    <mergeCell ref="D35:K35"/>
    <mergeCell ref="A1:D1"/>
    <mergeCell ref="A2:D2"/>
    <mergeCell ref="E1:Y1"/>
    <mergeCell ref="E2:Y2"/>
    <mergeCell ref="M28:Y28"/>
    <mergeCell ref="M29:Y29"/>
    <mergeCell ref="M35:Y35"/>
    <mergeCell ref="M27:Y27"/>
    <mergeCell ref="D28:K28"/>
    <mergeCell ref="D29:K29"/>
    <mergeCell ref="A3:Y3"/>
    <mergeCell ref="A4:A6"/>
    <mergeCell ref="B4:B6"/>
    <mergeCell ref="C4:C6"/>
    <mergeCell ref="D4:D6"/>
    <mergeCell ref="F4:Y4"/>
    <mergeCell ref="E4:E6"/>
  </mergeCells>
  <printOptions horizontalCentered="1"/>
  <pageMargins left="0.75" right="0" top="0.5" bottom="0.5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showGridLines="0" zoomScale="40" zoomScaleNormal="40" workbookViewId="0" topLeftCell="A1">
      <selection activeCell="A4" sqref="A4:A5"/>
    </sheetView>
  </sheetViews>
  <sheetFormatPr defaultColWidth="9.00390625" defaultRowHeight="15.75"/>
  <cols>
    <col min="1" max="1" width="8.375" style="35" bestFit="1" customWidth="1"/>
    <col min="2" max="2" width="10.25390625" style="13" customWidth="1"/>
    <col min="3" max="3" width="14.875" style="6" customWidth="1"/>
    <col min="4" max="4" width="12.125" style="6" bestFit="1" customWidth="1"/>
    <col min="5" max="5" width="6.625" style="6" bestFit="1" customWidth="1"/>
    <col min="6" max="6" width="12.125" style="6" bestFit="1" customWidth="1"/>
    <col min="7" max="7" width="6.625" style="6" bestFit="1" customWidth="1"/>
    <col min="8" max="8" width="12.125" style="6" bestFit="1" customWidth="1"/>
    <col min="9" max="9" width="6.625" style="6" bestFit="1" customWidth="1"/>
    <col min="10" max="10" width="12.625" style="6" bestFit="1" customWidth="1"/>
    <col min="11" max="11" width="6.625" style="6" bestFit="1" customWidth="1"/>
    <col min="12" max="12" width="12.625" style="6" customWidth="1"/>
    <col min="13" max="13" width="6.625" style="6" bestFit="1" customWidth="1"/>
    <col min="14" max="14" width="12.875" style="6" bestFit="1" customWidth="1"/>
    <col min="15" max="15" width="6.625" style="6" bestFit="1" customWidth="1"/>
    <col min="16" max="16" width="12.875" style="6" bestFit="1" customWidth="1"/>
    <col min="17" max="17" width="6.625" style="6" bestFit="1" customWidth="1"/>
    <col min="18" max="18" width="12.875" style="6" bestFit="1" customWidth="1"/>
    <col min="19" max="19" width="6.625" style="6" bestFit="1" customWidth="1"/>
    <col min="20" max="20" width="12.875" style="6" bestFit="1" customWidth="1"/>
    <col min="21" max="21" width="6.625" style="6" bestFit="1" customWidth="1"/>
    <col min="22" max="22" width="12.875" style="6" bestFit="1" customWidth="1"/>
    <col min="23" max="23" width="6.625" style="6" bestFit="1" customWidth="1"/>
    <col min="24" max="24" width="12.875" style="6" bestFit="1" customWidth="1"/>
    <col min="25" max="25" width="6.625" style="6" bestFit="1" customWidth="1"/>
    <col min="26" max="26" width="12.375" style="6" bestFit="1" customWidth="1"/>
    <col min="27" max="27" width="6.625" style="6" bestFit="1" customWidth="1"/>
    <col min="28" max="28" width="14.00390625" style="6" customWidth="1"/>
    <col min="29" max="29" width="8.125" style="6" customWidth="1"/>
    <col min="30" max="30" width="13.50390625" style="6" customWidth="1"/>
    <col min="31" max="31" width="7.375" style="6" customWidth="1"/>
    <col min="32" max="32" width="15.00390625" style="6" customWidth="1"/>
    <col min="33" max="33" width="6.125" style="6" hidden="1" customWidth="1"/>
    <col min="34" max="34" width="18.125" style="6" customWidth="1"/>
    <col min="35" max="35" width="0.12890625" style="6" hidden="1" customWidth="1"/>
    <col min="36" max="36" width="5.625" style="6" hidden="1" customWidth="1"/>
    <col min="37" max="16384" width="5.625" style="6" customWidth="1"/>
  </cols>
  <sheetData>
    <row r="1" spans="1:35" ht="115.5" customHeight="1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</row>
    <row r="2" spans="1:35" s="66" customFormat="1" ht="45" customHeight="1">
      <c r="A2" s="167" t="s">
        <v>26</v>
      </c>
      <c r="B2" s="168" t="s">
        <v>27</v>
      </c>
      <c r="C2" s="62" t="s">
        <v>56</v>
      </c>
      <c r="D2" s="165" t="s">
        <v>57</v>
      </c>
      <c r="E2" s="166"/>
      <c r="F2" s="165" t="s">
        <v>58</v>
      </c>
      <c r="G2" s="166"/>
      <c r="H2" s="165" t="s">
        <v>59</v>
      </c>
      <c r="I2" s="166"/>
      <c r="J2" s="165" t="s">
        <v>6</v>
      </c>
      <c r="K2" s="166"/>
      <c r="L2" s="165" t="s">
        <v>54</v>
      </c>
      <c r="M2" s="166"/>
      <c r="N2" s="165" t="s">
        <v>55</v>
      </c>
      <c r="O2" s="166"/>
      <c r="P2" s="165" t="s">
        <v>56</v>
      </c>
      <c r="Q2" s="166"/>
      <c r="R2" s="165" t="s">
        <v>57</v>
      </c>
      <c r="S2" s="166"/>
      <c r="T2" s="165" t="s">
        <v>58</v>
      </c>
      <c r="U2" s="166"/>
      <c r="V2" s="165" t="s">
        <v>59</v>
      </c>
      <c r="W2" s="166"/>
      <c r="X2" s="165" t="s">
        <v>6</v>
      </c>
      <c r="Y2" s="166"/>
      <c r="Z2" s="165" t="s">
        <v>54</v>
      </c>
      <c r="AA2" s="166"/>
      <c r="AB2" s="165" t="s">
        <v>55</v>
      </c>
      <c r="AC2" s="166"/>
      <c r="AD2" s="165" t="s">
        <v>56</v>
      </c>
      <c r="AE2" s="166"/>
      <c r="AF2" s="165" t="s">
        <v>57</v>
      </c>
      <c r="AG2" s="166"/>
      <c r="AH2" s="62" t="s">
        <v>58</v>
      </c>
      <c r="AI2" s="62" t="s">
        <v>59</v>
      </c>
    </row>
    <row r="3" spans="1:35" s="68" customFormat="1" ht="45" customHeight="1">
      <c r="A3" s="167"/>
      <c r="B3" s="169"/>
      <c r="C3" s="67">
        <v>41339</v>
      </c>
      <c r="D3" s="159">
        <f>C3+1</f>
        <v>41340</v>
      </c>
      <c r="E3" s="158"/>
      <c r="F3" s="164">
        <f>D3+1</f>
        <v>41341</v>
      </c>
      <c r="G3" s="164"/>
      <c r="H3" s="159">
        <f>F3+1</f>
        <v>41342</v>
      </c>
      <c r="I3" s="158"/>
      <c r="J3" s="164">
        <f>H3+1</f>
        <v>41343</v>
      </c>
      <c r="K3" s="164"/>
      <c r="L3" s="164">
        <f>J3+1</f>
        <v>41344</v>
      </c>
      <c r="M3" s="164"/>
      <c r="N3" s="159">
        <f>L3+1</f>
        <v>41345</v>
      </c>
      <c r="O3" s="158"/>
      <c r="P3" s="164">
        <f>N3+1</f>
        <v>41346</v>
      </c>
      <c r="Q3" s="164"/>
      <c r="R3" s="159">
        <f>P3+1</f>
        <v>41347</v>
      </c>
      <c r="S3" s="158"/>
      <c r="T3" s="164">
        <f>R3+1</f>
        <v>41348</v>
      </c>
      <c r="U3" s="164"/>
      <c r="V3" s="164">
        <f>T3+1</f>
        <v>41349</v>
      </c>
      <c r="W3" s="164"/>
      <c r="X3" s="158">
        <f>V3+1</f>
        <v>41350</v>
      </c>
      <c r="Y3" s="159"/>
      <c r="Z3" s="158">
        <f>X3+1</f>
        <v>41351</v>
      </c>
      <c r="AA3" s="159"/>
      <c r="AB3" s="158">
        <f>Z3+1</f>
        <v>41352</v>
      </c>
      <c r="AC3" s="159"/>
      <c r="AD3" s="158">
        <f>AB3+1</f>
        <v>41353</v>
      </c>
      <c r="AE3" s="159"/>
      <c r="AF3" s="158">
        <f>AD3+1</f>
        <v>41354</v>
      </c>
      <c r="AG3" s="159"/>
      <c r="AH3" s="67">
        <f>AF3+1</f>
        <v>41355</v>
      </c>
      <c r="AI3" s="67">
        <f>AH3+1</f>
        <v>41356</v>
      </c>
    </row>
    <row r="4" spans="1:35" s="69" customFormat="1" ht="100.5" customHeight="1">
      <c r="A4" s="160" t="s">
        <v>105</v>
      </c>
      <c r="B4" s="62" t="s">
        <v>21</v>
      </c>
      <c r="C4" s="63"/>
      <c r="D4" s="128" t="s">
        <v>116</v>
      </c>
      <c r="E4" s="129" t="s">
        <v>108</v>
      </c>
      <c r="F4" s="128" t="s">
        <v>116</v>
      </c>
      <c r="G4" s="129" t="s">
        <v>108</v>
      </c>
      <c r="H4" s="128" t="s">
        <v>116</v>
      </c>
      <c r="I4" s="129" t="s">
        <v>108</v>
      </c>
      <c r="J4" s="128" t="s">
        <v>116</v>
      </c>
      <c r="K4" s="129" t="s">
        <v>108</v>
      </c>
      <c r="L4" s="128" t="s">
        <v>116</v>
      </c>
      <c r="M4" s="129" t="s">
        <v>108</v>
      </c>
      <c r="N4" s="128" t="s">
        <v>116</v>
      </c>
      <c r="O4" s="129" t="s">
        <v>108</v>
      </c>
      <c r="P4" s="128" t="s">
        <v>116</v>
      </c>
      <c r="Q4" s="129" t="s">
        <v>108</v>
      </c>
      <c r="R4" s="128" t="s">
        <v>116</v>
      </c>
      <c r="S4" s="129" t="s">
        <v>108</v>
      </c>
      <c r="T4" s="128" t="s">
        <v>116</v>
      </c>
      <c r="U4" s="129" t="s">
        <v>108</v>
      </c>
      <c r="V4" s="128" t="s">
        <v>116</v>
      </c>
      <c r="W4" s="129" t="s">
        <v>108</v>
      </c>
      <c r="X4" s="128"/>
      <c r="Y4" s="129"/>
      <c r="Z4" s="130"/>
      <c r="AA4" s="129"/>
      <c r="AB4" s="131"/>
      <c r="AC4" s="129"/>
      <c r="AD4" s="130"/>
      <c r="AE4" s="129"/>
      <c r="AF4" s="65" t="s">
        <v>104</v>
      </c>
      <c r="AG4" s="64"/>
      <c r="AH4" s="65" t="s">
        <v>102</v>
      </c>
      <c r="AI4" s="65"/>
    </row>
    <row r="5" spans="1:35" s="69" customFormat="1" ht="85.5" customHeight="1">
      <c r="A5" s="162"/>
      <c r="B5" s="108" t="s">
        <v>22</v>
      </c>
      <c r="C5" s="70" t="s">
        <v>61</v>
      </c>
      <c r="D5" s="131" t="s">
        <v>110</v>
      </c>
      <c r="E5" s="129" t="s">
        <v>109</v>
      </c>
      <c r="F5" s="131" t="s">
        <v>110</v>
      </c>
      <c r="G5" s="129" t="s">
        <v>111</v>
      </c>
      <c r="H5" s="131" t="s">
        <v>110</v>
      </c>
      <c r="I5" s="129" t="s">
        <v>111</v>
      </c>
      <c r="J5" s="131" t="s">
        <v>110</v>
      </c>
      <c r="K5" s="129" t="s">
        <v>80</v>
      </c>
      <c r="L5" s="131" t="s">
        <v>110</v>
      </c>
      <c r="M5" s="129" t="s">
        <v>108</v>
      </c>
      <c r="N5" s="131" t="s">
        <v>110</v>
      </c>
      <c r="O5" s="129" t="s">
        <v>108</v>
      </c>
      <c r="P5" s="131" t="s">
        <v>110</v>
      </c>
      <c r="Q5" s="129" t="s">
        <v>108</v>
      </c>
      <c r="R5" s="131" t="s">
        <v>110</v>
      </c>
      <c r="S5" s="129" t="s">
        <v>108</v>
      </c>
      <c r="T5" s="131" t="s">
        <v>110</v>
      </c>
      <c r="U5" s="129" t="s">
        <v>108</v>
      </c>
      <c r="V5" s="131" t="s">
        <v>110</v>
      </c>
      <c r="W5" s="129" t="s">
        <v>108</v>
      </c>
      <c r="X5" s="131" t="s">
        <v>112</v>
      </c>
      <c r="Y5" s="129" t="s">
        <v>108</v>
      </c>
      <c r="Z5" s="131" t="s">
        <v>112</v>
      </c>
      <c r="AA5" s="129" t="s">
        <v>108</v>
      </c>
      <c r="AB5" s="131" t="s">
        <v>112</v>
      </c>
      <c r="AC5" s="129" t="s">
        <v>108</v>
      </c>
      <c r="AD5" s="131" t="s">
        <v>112</v>
      </c>
      <c r="AE5" s="129" t="s">
        <v>108</v>
      </c>
      <c r="AF5" s="65" t="s">
        <v>104</v>
      </c>
      <c r="AG5" s="64"/>
      <c r="AH5" s="70" t="s">
        <v>103</v>
      </c>
      <c r="AI5" s="70"/>
    </row>
    <row r="6" spans="1:35" s="69" customFormat="1" ht="85.5" customHeight="1">
      <c r="A6" s="116"/>
      <c r="B6" s="62" t="s">
        <v>106</v>
      </c>
      <c r="C6" s="65"/>
      <c r="D6" s="132"/>
      <c r="E6" s="129"/>
      <c r="F6" s="132"/>
      <c r="G6" s="129"/>
      <c r="H6" s="132"/>
      <c r="I6" s="129"/>
      <c r="J6" s="132"/>
      <c r="K6" s="129"/>
      <c r="L6" s="132"/>
      <c r="M6" s="129"/>
      <c r="N6" s="132"/>
      <c r="O6" s="129"/>
      <c r="P6" s="132"/>
      <c r="Q6" s="129"/>
      <c r="R6" s="132"/>
      <c r="S6" s="129"/>
      <c r="T6" s="132"/>
      <c r="U6" s="129"/>
      <c r="V6" s="132"/>
      <c r="W6" s="129"/>
      <c r="X6" s="131" t="s">
        <v>112</v>
      </c>
      <c r="Y6" s="129" t="s">
        <v>108</v>
      </c>
      <c r="Z6" s="131" t="s">
        <v>112</v>
      </c>
      <c r="AA6" s="129" t="s">
        <v>108</v>
      </c>
      <c r="AB6" s="131" t="s">
        <v>112</v>
      </c>
      <c r="AC6" s="129" t="s">
        <v>108</v>
      </c>
      <c r="AD6" s="131" t="s">
        <v>112</v>
      </c>
      <c r="AE6" s="129" t="s">
        <v>108</v>
      </c>
      <c r="AF6" s="65" t="s">
        <v>104</v>
      </c>
      <c r="AG6" s="64"/>
      <c r="AH6" s="65"/>
      <c r="AI6" s="65"/>
    </row>
    <row r="7" spans="2:30" ht="87" customHeight="1">
      <c r="B7" s="115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1"/>
      <c r="Y7" s="21"/>
      <c r="Z7" s="21"/>
      <c r="AA7" s="21"/>
      <c r="AB7" s="21"/>
      <c r="AC7" s="21"/>
      <c r="AD7" s="21"/>
    </row>
    <row r="8" spans="1:28" ht="33">
      <c r="A8" s="133"/>
      <c r="B8" s="139" t="s">
        <v>28</v>
      </c>
      <c r="C8" s="140"/>
      <c r="D8" s="141" t="s">
        <v>77</v>
      </c>
      <c r="E8" s="134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/>
      <c r="V8" s="137" t="s">
        <v>113</v>
      </c>
      <c r="W8" s="137"/>
      <c r="X8" s="137"/>
      <c r="Y8" s="137"/>
      <c r="Z8" s="136"/>
      <c r="AA8" s="135"/>
      <c r="AB8" s="135"/>
    </row>
    <row r="9" spans="1:28" ht="33">
      <c r="A9" s="133"/>
      <c r="B9" s="135"/>
      <c r="C9" s="135"/>
      <c r="D9" s="141" t="s">
        <v>78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8" t="s">
        <v>115</v>
      </c>
      <c r="W9" s="135"/>
      <c r="X9" s="135"/>
      <c r="Y9" s="135"/>
      <c r="Z9" s="135"/>
      <c r="AA9" s="135"/>
      <c r="AB9" s="135"/>
    </row>
    <row r="10" spans="1:28" ht="33">
      <c r="A10" s="133"/>
      <c r="B10" s="133"/>
      <c r="C10" s="135"/>
      <c r="D10" s="141" t="s">
        <v>79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28" ht="30.75">
      <c r="A11" s="133"/>
      <c r="B11" s="133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30.75">
      <c r="A12" s="133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ht="33">
      <c r="A13" s="133"/>
      <c r="B13" s="133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8" t="s">
        <v>114</v>
      </c>
      <c r="W13" s="135"/>
      <c r="X13" s="135"/>
      <c r="Y13" s="135"/>
      <c r="Z13" s="135"/>
      <c r="AA13" s="135"/>
      <c r="AB13" s="135"/>
    </row>
    <row r="14" spans="1:28" ht="30.75">
      <c r="A14" s="133"/>
      <c r="B14" s="13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6" spans="1:28" ht="30.75">
      <c r="A16" s="133"/>
      <c r="B16" s="133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28" ht="30.75">
      <c r="A17" s="133"/>
      <c r="B17" s="13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</sheetData>
  <mergeCells count="34">
    <mergeCell ref="AF2:AG2"/>
    <mergeCell ref="AF3:AG3"/>
    <mergeCell ref="X3:Y3"/>
    <mergeCell ref="Z3:AA3"/>
    <mergeCell ref="AB3:AC3"/>
    <mergeCell ref="AD3:AE3"/>
    <mergeCell ref="X2:Y2"/>
    <mergeCell ref="Z2:AA2"/>
    <mergeCell ref="AB2:AC2"/>
    <mergeCell ref="AD2:AE2"/>
    <mergeCell ref="A2:A3"/>
    <mergeCell ref="D2:E2"/>
    <mergeCell ref="D3:E3"/>
    <mergeCell ref="F2:G2"/>
    <mergeCell ref="F3:G3"/>
    <mergeCell ref="B2:B3"/>
    <mergeCell ref="H2:I2"/>
    <mergeCell ref="H3:I3"/>
    <mergeCell ref="J2:K2"/>
    <mergeCell ref="J3:K3"/>
    <mergeCell ref="L2:M2"/>
    <mergeCell ref="L3:M3"/>
    <mergeCell ref="N2:O2"/>
    <mergeCell ref="N3:O3"/>
    <mergeCell ref="A4:A5"/>
    <mergeCell ref="A1:AI1"/>
    <mergeCell ref="T2:U2"/>
    <mergeCell ref="T3:U3"/>
    <mergeCell ref="V2:W2"/>
    <mergeCell ref="V3:W3"/>
    <mergeCell ref="P2:Q2"/>
    <mergeCell ref="P3:Q3"/>
    <mergeCell ref="R2:S2"/>
    <mergeCell ref="R3:S3"/>
  </mergeCells>
  <printOptions horizontalCentered="1"/>
  <pageMargins left="0.33" right="0" top="0.5" bottom="0.5" header="0.5" footer="0.5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9" sqref="X9:X10"/>
    </sheetView>
  </sheetViews>
  <sheetFormatPr defaultColWidth="9.00390625" defaultRowHeight="15.75"/>
  <cols>
    <col min="1" max="1" width="3.125" style="0" bestFit="1" customWidth="1"/>
    <col min="2" max="2" width="20.50390625" style="8" bestFit="1" customWidth="1"/>
    <col min="3" max="3" width="1.875" style="0" customWidth="1"/>
    <col min="4" max="4" width="1.875" style="0" bestFit="1" customWidth="1"/>
    <col min="5" max="5" width="2.875" style="0" bestFit="1" customWidth="1"/>
    <col min="6" max="8" width="1.875" style="0" customWidth="1"/>
    <col min="9" max="9" width="3.375" style="0" customWidth="1"/>
    <col min="10" max="11" width="1.875" style="0" customWidth="1"/>
    <col min="12" max="13" width="1.875" style="0" bestFit="1" customWidth="1"/>
    <col min="14" max="15" width="1.875" style="0" customWidth="1"/>
    <col min="16" max="16" width="3.375" style="0" customWidth="1"/>
    <col min="17" max="17" width="2.25390625" style="0" customWidth="1"/>
    <col min="18" max="18" width="2.125" style="0" customWidth="1"/>
    <col min="19" max="19" width="2.875" style="0" bestFit="1" customWidth="1"/>
    <col min="20" max="22" width="1.875" style="0" customWidth="1"/>
    <col min="23" max="23" width="3.375" style="0" customWidth="1"/>
    <col min="24" max="24" width="12.625" style="0" bestFit="1" customWidth="1"/>
  </cols>
  <sheetData>
    <row r="1" spans="1:24" ht="15.75">
      <c r="A1" s="192" t="s">
        <v>0</v>
      </c>
      <c r="B1" s="199" t="s">
        <v>29</v>
      </c>
      <c r="C1" s="192" t="s">
        <v>30</v>
      </c>
      <c r="D1" s="192"/>
      <c r="E1" s="192"/>
      <c r="F1" s="192"/>
      <c r="G1" s="192"/>
      <c r="H1" s="192"/>
      <c r="I1" s="192"/>
      <c r="J1" s="192" t="s">
        <v>31</v>
      </c>
      <c r="K1" s="192"/>
      <c r="L1" s="192"/>
      <c r="M1" s="192"/>
      <c r="N1" s="192"/>
      <c r="O1" s="192"/>
      <c r="P1" s="192"/>
      <c r="Q1" s="192" t="s">
        <v>32</v>
      </c>
      <c r="R1" s="192"/>
      <c r="S1" s="192"/>
      <c r="T1" s="192"/>
      <c r="U1" s="192"/>
      <c r="V1" s="192"/>
      <c r="W1" s="192"/>
      <c r="X1" s="211" t="s">
        <v>39</v>
      </c>
    </row>
    <row r="2" spans="1:24" ht="15.75">
      <c r="A2" s="192"/>
      <c r="B2" s="200"/>
      <c r="C2" s="14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6" t="s">
        <v>38</v>
      </c>
      <c r="J2" s="14">
        <v>2</v>
      </c>
      <c r="K2" s="15">
        <v>3</v>
      </c>
      <c r="L2" s="15">
        <v>4</v>
      </c>
      <c r="M2" s="15">
        <v>5</v>
      </c>
      <c r="N2" s="15">
        <v>6</v>
      </c>
      <c r="O2" s="15">
        <v>7</v>
      </c>
      <c r="P2" s="16" t="s">
        <v>38</v>
      </c>
      <c r="Q2" s="14">
        <v>2</v>
      </c>
      <c r="R2" s="15">
        <v>3</v>
      </c>
      <c r="S2" s="15">
        <v>4</v>
      </c>
      <c r="T2" s="15">
        <v>5</v>
      </c>
      <c r="U2" s="15">
        <v>6</v>
      </c>
      <c r="V2" s="15">
        <v>7</v>
      </c>
      <c r="W2" s="16" t="s">
        <v>38</v>
      </c>
      <c r="X2" s="212"/>
    </row>
    <row r="3" spans="1:24" ht="15.75">
      <c r="A3" s="199">
        <v>1</v>
      </c>
      <c r="B3" s="201" t="s">
        <v>33</v>
      </c>
      <c r="C3" s="17"/>
      <c r="D3" s="18"/>
      <c r="E3" s="18"/>
      <c r="F3" s="18"/>
      <c r="G3" s="18"/>
      <c r="H3" s="18"/>
      <c r="I3" s="193">
        <f>SUM(C4:H4)</f>
        <v>2</v>
      </c>
      <c r="J3" s="17"/>
      <c r="K3" s="18"/>
      <c r="L3" s="18">
        <v>1</v>
      </c>
      <c r="M3" s="18"/>
      <c r="N3" s="18"/>
      <c r="O3" s="18"/>
      <c r="P3" s="193">
        <f>SUM(J4:O4)</f>
        <v>27</v>
      </c>
      <c r="Q3" s="17">
        <v>4</v>
      </c>
      <c r="R3" s="18"/>
      <c r="S3" s="18">
        <v>10</v>
      </c>
      <c r="T3" s="18"/>
      <c r="U3" s="18"/>
      <c r="V3" s="18"/>
      <c r="W3" s="193">
        <f>SUM(Q4:V4)</f>
        <v>2</v>
      </c>
      <c r="X3" s="213">
        <f>I3+P3+W3</f>
        <v>31</v>
      </c>
    </row>
    <row r="4" spans="1:24" ht="15.75">
      <c r="A4" s="202"/>
      <c r="B4" s="198"/>
      <c r="C4" s="195">
        <v>2</v>
      </c>
      <c r="D4" s="196"/>
      <c r="E4" s="196">
        <f>SUM(E3:F3)</f>
        <v>0</v>
      </c>
      <c r="F4" s="196"/>
      <c r="G4" s="196">
        <f>SUM(G3:H3)</f>
        <v>0</v>
      </c>
      <c r="H4" s="196"/>
      <c r="I4" s="194"/>
      <c r="J4" s="195">
        <v>23</v>
      </c>
      <c r="K4" s="196"/>
      <c r="L4" s="196">
        <v>4</v>
      </c>
      <c r="M4" s="196"/>
      <c r="N4" s="196">
        <f>SUM(N3:O3)</f>
        <v>0</v>
      </c>
      <c r="O4" s="196"/>
      <c r="P4" s="194"/>
      <c r="Q4" s="195">
        <v>2</v>
      </c>
      <c r="R4" s="196"/>
      <c r="S4" s="196"/>
      <c r="T4" s="196"/>
      <c r="U4" s="196">
        <f>SUM(U3:V3)</f>
        <v>0</v>
      </c>
      <c r="V4" s="196"/>
      <c r="W4" s="194"/>
      <c r="X4" s="214"/>
    </row>
    <row r="5" spans="1:24" ht="15.75">
      <c r="A5" s="203">
        <v>2</v>
      </c>
      <c r="B5" s="197" t="s">
        <v>34</v>
      </c>
      <c r="C5" s="17"/>
      <c r="D5" s="18">
        <v>1</v>
      </c>
      <c r="E5" s="18">
        <v>2</v>
      </c>
      <c r="F5" s="18"/>
      <c r="G5" s="18"/>
      <c r="H5" s="18"/>
      <c r="I5" s="193">
        <f>SUM(C6:H6)</f>
        <v>3</v>
      </c>
      <c r="J5" s="17">
        <v>1</v>
      </c>
      <c r="K5" s="18"/>
      <c r="L5" s="18">
        <v>1</v>
      </c>
      <c r="M5" s="18">
        <v>3</v>
      </c>
      <c r="N5" s="18"/>
      <c r="O5" s="18"/>
      <c r="P5" s="193">
        <f>SUM(J6:O6)</f>
        <v>5</v>
      </c>
      <c r="Q5" s="17">
        <v>3</v>
      </c>
      <c r="R5" s="18">
        <v>2</v>
      </c>
      <c r="S5" s="18">
        <v>6</v>
      </c>
      <c r="T5" s="18">
        <v>3</v>
      </c>
      <c r="U5" s="18"/>
      <c r="V5" s="18"/>
      <c r="W5" s="193">
        <f>SUM(Q6:V6)</f>
        <v>14</v>
      </c>
      <c r="X5" s="213">
        <f>I5+P5+W5</f>
        <v>22</v>
      </c>
    </row>
    <row r="6" spans="1:24" ht="15.75">
      <c r="A6" s="202"/>
      <c r="B6" s="198"/>
      <c r="C6" s="195">
        <f>SUM(C5:D5)</f>
        <v>1</v>
      </c>
      <c r="D6" s="196"/>
      <c r="E6" s="196">
        <f>SUM(E5:F5)</f>
        <v>2</v>
      </c>
      <c r="F6" s="196"/>
      <c r="G6" s="196">
        <f>SUM(G5:H5)</f>
        <v>0</v>
      </c>
      <c r="H6" s="196"/>
      <c r="I6" s="194"/>
      <c r="J6" s="195">
        <f>SUM(J5:K5)</f>
        <v>1</v>
      </c>
      <c r="K6" s="196"/>
      <c r="L6" s="196">
        <f>SUM(L5:M5)</f>
        <v>4</v>
      </c>
      <c r="M6" s="196"/>
      <c r="N6" s="196">
        <f>SUM(N5:O5)</f>
        <v>0</v>
      </c>
      <c r="O6" s="196"/>
      <c r="P6" s="194"/>
      <c r="Q6" s="195">
        <f>SUM(Q5:R5)</f>
        <v>5</v>
      </c>
      <c r="R6" s="196"/>
      <c r="S6" s="196">
        <f>SUM(S5:T5)</f>
        <v>9</v>
      </c>
      <c r="T6" s="196"/>
      <c r="U6" s="196">
        <f>SUM(U5:V5)</f>
        <v>0</v>
      </c>
      <c r="V6" s="196"/>
      <c r="W6" s="194"/>
      <c r="X6" s="214"/>
    </row>
    <row r="7" spans="1:24" ht="15.75">
      <c r="A7" s="203">
        <v>3</v>
      </c>
      <c r="B7" s="197" t="s">
        <v>35</v>
      </c>
      <c r="C7" s="17"/>
      <c r="D7" s="18">
        <v>2</v>
      </c>
      <c r="E7" s="18">
        <v>6</v>
      </c>
      <c r="F7" s="18">
        <v>4</v>
      </c>
      <c r="G7" s="18"/>
      <c r="H7" s="18"/>
      <c r="I7" s="193">
        <f>SUM(C8:H8)</f>
        <v>12</v>
      </c>
      <c r="J7" s="17"/>
      <c r="K7" s="18"/>
      <c r="L7" s="18"/>
      <c r="M7" s="18"/>
      <c r="N7" s="18"/>
      <c r="O7" s="18"/>
      <c r="P7" s="193">
        <f>SUM(J8:O8)</f>
        <v>0</v>
      </c>
      <c r="Q7" s="17"/>
      <c r="R7" s="18"/>
      <c r="S7" s="18">
        <v>3</v>
      </c>
      <c r="T7" s="18">
        <v>3</v>
      </c>
      <c r="U7" s="18"/>
      <c r="V7" s="18"/>
      <c r="W7" s="193">
        <f>SUM(Q8:V8)</f>
        <v>6</v>
      </c>
      <c r="X7" s="213">
        <f>I7+P7+W7</f>
        <v>18</v>
      </c>
    </row>
    <row r="8" spans="1:24" ht="15.75">
      <c r="A8" s="202"/>
      <c r="B8" s="198"/>
      <c r="C8" s="195">
        <f>SUM(C7:D7)</f>
        <v>2</v>
      </c>
      <c r="D8" s="196"/>
      <c r="E8" s="196">
        <f>SUM(E7:F7)</f>
        <v>10</v>
      </c>
      <c r="F8" s="196"/>
      <c r="G8" s="204">
        <f>SUM(G7:H7)</f>
        <v>0</v>
      </c>
      <c r="H8" s="204"/>
      <c r="I8" s="194"/>
      <c r="J8" s="195">
        <f>SUM(J7:K7)</f>
        <v>0</v>
      </c>
      <c r="K8" s="196"/>
      <c r="L8" s="196">
        <f>SUM(L7:M7)</f>
        <v>0</v>
      </c>
      <c r="M8" s="196"/>
      <c r="N8" s="196">
        <f>SUM(N7:O7)</f>
        <v>0</v>
      </c>
      <c r="O8" s="196"/>
      <c r="P8" s="194"/>
      <c r="Q8" s="195">
        <f>SUM(Q7:R7)</f>
        <v>0</v>
      </c>
      <c r="R8" s="196"/>
      <c r="S8" s="196">
        <f>SUM(S7:T7)</f>
        <v>6</v>
      </c>
      <c r="T8" s="196"/>
      <c r="U8" s="204">
        <f>SUM(U7:V7)</f>
        <v>0</v>
      </c>
      <c r="V8" s="204"/>
      <c r="W8" s="194"/>
      <c r="X8" s="214"/>
    </row>
    <row r="9" spans="1:24" ht="15.75">
      <c r="A9" s="203">
        <v>4</v>
      </c>
      <c r="B9" s="197" t="s">
        <v>51</v>
      </c>
      <c r="C9" s="17"/>
      <c r="D9" s="18"/>
      <c r="E9" s="18"/>
      <c r="F9" s="18"/>
      <c r="G9" s="18"/>
      <c r="H9" s="18"/>
      <c r="I9" s="193">
        <f>SUM(C10:H10)</f>
        <v>0</v>
      </c>
      <c r="J9" s="17"/>
      <c r="K9" s="18"/>
      <c r="L9" s="18"/>
      <c r="M9" s="18"/>
      <c r="N9" s="18"/>
      <c r="O9" s="18"/>
      <c r="P9" s="193">
        <f>SUM(J10:O10)</f>
        <v>0</v>
      </c>
      <c r="Q9" s="17"/>
      <c r="R9" s="18"/>
      <c r="S9" s="18"/>
      <c r="T9" s="18"/>
      <c r="U9" s="18"/>
      <c r="V9" s="18"/>
      <c r="W9" s="193">
        <f>SUM(Q10:V10)</f>
        <v>0</v>
      </c>
      <c r="X9" s="213">
        <f>I9+P9+W9</f>
        <v>0</v>
      </c>
    </row>
    <row r="10" spans="1:24" ht="15.75">
      <c r="A10" s="202"/>
      <c r="B10" s="198"/>
      <c r="C10" s="195">
        <f>SUM(C9:D9)</f>
        <v>0</v>
      </c>
      <c r="D10" s="196"/>
      <c r="E10" s="196">
        <f>SUM(E9:F9)</f>
        <v>0</v>
      </c>
      <c r="F10" s="196"/>
      <c r="G10" s="196">
        <f>SUM(G9:H9)</f>
        <v>0</v>
      </c>
      <c r="H10" s="196"/>
      <c r="I10" s="194"/>
      <c r="J10" s="195">
        <f>SUM(J9:K9)</f>
        <v>0</v>
      </c>
      <c r="K10" s="196"/>
      <c r="L10" s="196">
        <f>SUM(L9:M9)</f>
        <v>0</v>
      </c>
      <c r="M10" s="196"/>
      <c r="N10" s="196">
        <f>SUM(N9:O9)</f>
        <v>0</v>
      </c>
      <c r="O10" s="196"/>
      <c r="P10" s="194"/>
      <c r="Q10" s="195">
        <f>SUM(Q9:R9)</f>
        <v>0</v>
      </c>
      <c r="R10" s="196"/>
      <c r="S10" s="196">
        <f>SUM(S9:T9)</f>
        <v>0</v>
      </c>
      <c r="T10" s="196"/>
      <c r="U10" s="196">
        <f>SUM(U9:V9)</f>
        <v>0</v>
      </c>
      <c r="V10" s="196"/>
      <c r="W10" s="194"/>
      <c r="X10" s="214"/>
    </row>
    <row r="11" spans="1:24" ht="15.75">
      <c r="A11" s="203">
        <v>5</v>
      </c>
      <c r="B11" s="197" t="s">
        <v>52</v>
      </c>
      <c r="C11" s="17"/>
      <c r="D11" s="18"/>
      <c r="E11" s="18"/>
      <c r="F11" s="18"/>
      <c r="G11" s="18"/>
      <c r="H11" s="18"/>
      <c r="I11" s="193">
        <f>SUM(C12:H12)</f>
        <v>0</v>
      </c>
      <c r="J11" s="17"/>
      <c r="K11" s="18"/>
      <c r="L11" s="18"/>
      <c r="M11" s="18"/>
      <c r="N11" s="18"/>
      <c r="O11" s="18"/>
      <c r="P11" s="193">
        <f>SUM(J12:O12)</f>
        <v>0</v>
      </c>
      <c r="Q11" s="17"/>
      <c r="R11" s="18"/>
      <c r="S11" s="18"/>
      <c r="T11" s="18"/>
      <c r="U11" s="18"/>
      <c r="V11" s="18"/>
      <c r="W11" s="193">
        <f>SUM(Q12:V12)</f>
        <v>0</v>
      </c>
      <c r="X11" s="213">
        <f>I11+P11+W11</f>
        <v>0</v>
      </c>
    </row>
    <row r="12" spans="1:24" ht="15.75">
      <c r="A12" s="202"/>
      <c r="B12" s="198"/>
      <c r="C12" s="195">
        <f>SUM(C11:D11)</f>
        <v>0</v>
      </c>
      <c r="D12" s="196"/>
      <c r="E12" s="196">
        <f>SUM(E11:F11)</f>
        <v>0</v>
      </c>
      <c r="F12" s="196"/>
      <c r="G12" s="196">
        <f>SUM(G11:H11)</f>
        <v>0</v>
      </c>
      <c r="H12" s="196"/>
      <c r="I12" s="194"/>
      <c r="J12" s="195">
        <f>SUM(J11:K11)</f>
        <v>0</v>
      </c>
      <c r="K12" s="196"/>
      <c r="L12" s="196">
        <f>SUM(L11:M11)</f>
        <v>0</v>
      </c>
      <c r="M12" s="196"/>
      <c r="N12" s="196">
        <f>SUM(N11:O11)</f>
        <v>0</v>
      </c>
      <c r="O12" s="196"/>
      <c r="P12" s="194"/>
      <c r="Q12" s="195">
        <f>SUM(Q11:R11)</f>
        <v>0</v>
      </c>
      <c r="R12" s="196"/>
      <c r="S12" s="196">
        <f>SUM(S11:T11)</f>
        <v>0</v>
      </c>
      <c r="T12" s="196"/>
      <c r="U12" s="196">
        <f>SUM(U11:V11)</f>
        <v>0</v>
      </c>
      <c r="V12" s="196"/>
      <c r="W12" s="194"/>
      <c r="X12" s="214"/>
    </row>
    <row r="13" spans="1:24" ht="15.75">
      <c r="A13" s="203">
        <v>6</v>
      </c>
      <c r="B13" s="197" t="s">
        <v>50</v>
      </c>
      <c r="C13" s="17"/>
      <c r="D13" s="18"/>
      <c r="E13" s="18"/>
      <c r="F13" s="18"/>
      <c r="G13" s="18"/>
      <c r="H13" s="18"/>
      <c r="I13" s="193">
        <f>SUM(C14:H14)</f>
        <v>0</v>
      </c>
      <c r="J13" s="17"/>
      <c r="K13" s="18"/>
      <c r="L13" s="18"/>
      <c r="M13" s="18"/>
      <c r="N13" s="18"/>
      <c r="O13" s="18"/>
      <c r="P13" s="193">
        <f>SUM(J14:O14)</f>
        <v>0</v>
      </c>
      <c r="Q13" s="17"/>
      <c r="R13" s="18"/>
      <c r="S13" s="18"/>
      <c r="T13" s="18"/>
      <c r="U13" s="18"/>
      <c r="V13" s="18"/>
      <c r="W13" s="193">
        <f>SUM(Q14:V14)</f>
        <v>0</v>
      </c>
      <c r="X13" s="213">
        <f>I13+P13+W13</f>
        <v>0</v>
      </c>
    </row>
    <row r="14" spans="1:24" ht="15.75">
      <c r="A14" s="202"/>
      <c r="B14" s="198"/>
      <c r="C14" s="195">
        <f>SUM(C13:D13)</f>
        <v>0</v>
      </c>
      <c r="D14" s="196"/>
      <c r="E14" s="196">
        <f>SUM(E13:F13)</f>
        <v>0</v>
      </c>
      <c r="F14" s="196"/>
      <c r="G14" s="196">
        <f>SUM(G13:H13)</f>
        <v>0</v>
      </c>
      <c r="H14" s="196"/>
      <c r="I14" s="194"/>
      <c r="J14" s="195">
        <f>SUM(J13:K13)</f>
        <v>0</v>
      </c>
      <c r="K14" s="196"/>
      <c r="L14" s="196">
        <f>SUM(L13:M13)</f>
        <v>0</v>
      </c>
      <c r="M14" s="196"/>
      <c r="N14" s="196">
        <f>SUM(N13:O13)</f>
        <v>0</v>
      </c>
      <c r="O14" s="196"/>
      <c r="P14" s="194"/>
      <c r="Q14" s="195">
        <f>SUM(Q13:R13)</f>
        <v>0</v>
      </c>
      <c r="R14" s="196"/>
      <c r="S14" s="196">
        <f>SUM(S13:T13)</f>
        <v>0</v>
      </c>
      <c r="T14" s="196"/>
      <c r="U14" s="196">
        <f>SUM(U13:V13)</f>
        <v>0</v>
      </c>
      <c r="V14" s="196"/>
      <c r="W14" s="194"/>
      <c r="X14" s="214"/>
    </row>
    <row r="15" spans="1:24" ht="15.75">
      <c r="A15" s="203">
        <v>7</v>
      </c>
      <c r="B15" s="197" t="s">
        <v>36</v>
      </c>
      <c r="C15" s="17"/>
      <c r="D15" s="18"/>
      <c r="E15" s="18"/>
      <c r="F15" s="18"/>
      <c r="G15" s="18"/>
      <c r="H15" s="18"/>
      <c r="I15" s="193">
        <f>SUM(C16:H16)</f>
        <v>0</v>
      </c>
      <c r="J15" s="17"/>
      <c r="K15" s="18"/>
      <c r="L15" s="18"/>
      <c r="M15" s="18"/>
      <c r="N15" s="18"/>
      <c r="O15" s="18"/>
      <c r="P15" s="193">
        <f>SUM(J16:O16)</f>
        <v>0</v>
      </c>
      <c r="Q15" s="17"/>
      <c r="R15" s="18"/>
      <c r="S15" s="18"/>
      <c r="T15" s="18"/>
      <c r="U15" s="18"/>
      <c r="V15" s="18"/>
      <c r="W15" s="193">
        <f>SUM(Q16:V16)</f>
        <v>0</v>
      </c>
      <c r="X15" s="213">
        <f>I15+P15+W15</f>
        <v>0</v>
      </c>
    </row>
    <row r="16" spans="1:24" ht="15.75">
      <c r="A16" s="202"/>
      <c r="B16" s="198"/>
      <c r="C16" s="195">
        <f>SUM(C15:D15)</f>
        <v>0</v>
      </c>
      <c r="D16" s="196"/>
      <c r="E16" s="196">
        <f>SUM(E15:F15)</f>
        <v>0</v>
      </c>
      <c r="F16" s="196"/>
      <c r="G16" s="196">
        <f>SUM(G15:H15)</f>
        <v>0</v>
      </c>
      <c r="H16" s="196"/>
      <c r="I16" s="194"/>
      <c r="J16" s="195">
        <f>SUM(J15:K15)</f>
        <v>0</v>
      </c>
      <c r="K16" s="196"/>
      <c r="L16" s="196">
        <f>SUM(L15:M15)</f>
        <v>0</v>
      </c>
      <c r="M16" s="196"/>
      <c r="N16" s="196">
        <f>SUM(N15:O15)</f>
        <v>0</v>
      </c>
      <c r="O16" s="196"/>
      <c r="P16" s="194"/>
      <c r="Q16" s="195">
        <f>SUM(Q15:R15)</f>
        <v>0</v>
      </c>
      <c r="R16" s="196"/>
      <c r="S16" s="196">
        <f>SUM(S15:T15)</f>
        <v>0</v>
      </c>
      <c r="T16" s="196"/>
      <c r="U16" s="196">
        <f>SUM(U15:V15)</f>
        <v>0</v>
      </c>
      <c r="V16" s="196"/>
      <c r="W16" s="194"/>
      <c r="X16" s="214"/>
    </row>
    <row r="17" spans="1:24" ht="15.75">
      <c r="A17" s="203">
        <v>8</v>
      </c>
      <c r="B17" s="197" t="s">
        <v>37</v>
      </c>
      <c r="C17" s="17">
        <v>1</v>
      </c>
      <c r="D17" s="18">
        <v>2</v>
      </c>
      <c r="E17" s="18">
        <v>2</v>
      </c>
      <c r="F17" s="18"/>
      <c r="G17" s="18"/>
      <c r="H17" s="18"/>
      <c r="I17" s="193">
        <f>SUM(C18:H18)</f>
        <v>5</v>
      </c>
      <c r="J17" s="17"/>
      <c r="K17" s="18"/>
      <c r="L17" s="18"/>
      <c r="M17" s="18">
        <v>1</v>
      </c>
      <c r="N17" s="18"/>
      <c r="O17" s="18">
        <v>1</v>
      </c>
      <c r="P17" s="193">
        <f>SUM(J18:O18)</f>
        <v>2</v>
      </c>
      <c r="Q17" s="17"/>
      <c r="R17" s="18">
        <v>3</v>
      </c>
      <c r="S17" s="18">
        <v>4</v>
      </c>
      <c r="T17" s="18">
        <v>1</v>
      </c>
      <c r="U17" s="18"/>
      <c r="V17" s="18"/>
      <c r="W17" s="193">
        <f>SUM(Q18:V18)</f>
        <v>8</v>
      </c>
      <c r="X17" s="213" t="s">
        <v>82</v>
      </c>
    </row>
    <row r="18" spans="1:24" ht="15.75">
      <c r="A18" s="202"/>
      <c r="B18" s="198"/>
      <c r="C18" s="195">
        <f>SUM(C17:D17)</f>
        <v>3</v>
      </c>
      <c r="D18" s="196"/>
      <c r="E18" s="196">
        <f>SUM(E17:F17)</f>
        <v>2</v>
      </c>
      <c r="F18" s="196"/>
      <c r="G18" s="196">
        <f>SUM(G17:H17)</f>
        <v>0</v>
      </c>
      <c r="H18" s="196"/>
      <c r="I18" s="194"/>
      <c r="J18" s="195">
        <f>SUM(J17:K17)</f>
        <v>0</v>
      </c>
      <c r="K18" s="196"/>
      <c r="L18" s="196">
        <f>SUM(L17:M17)</f>
        <v>1</v>
      </c>
      <c r="M18" s="196"/>
      <c r="N18" s="196">
        <f>SUM(N17:O17)</f>
        <v>1</v>
      </c>
      <c r="O18" s="196"/>
      <c r="P18" s="194"/>
      <c r="Q18" s="195">
        <f>SUM(Q17:R17)</f>
        <v>3</v>
      </c>
      <c r="R18" s="196"/>
      <c r="S18" s="196">
        <f>SUM(S17:T17)</f>
        <v>5</v>
      </c>
      <c r="T18" s="196"/>
      <c r="U18" s="196">
        <f>SUM(U17:V17)</f>
        <v>0</v>
      </c>
      <c r="V18" s="196"/>
      <c r="W18" s="194"/>
      <c r="X18" s="214"/>
    </row>
    <row r="19" spans="1:24" ht="15.75">
      <c r="A19" s="203">
        <v>9</v>
      </c>
      <c r="B19" s="197" t="s">
        <v>63</v>
      </c>
      <c r="C19" s="17"/>
      <c r="D19" s="18"/>
      <c r="E19" s="18"/>
      <c r="F19" s="18"/>
      <c r="G19" s="18"/>
      <c r="H19" s="18"/>
      <c r="I19" s="193">
        <f>SUM(C20:H20)</f>
        <v>0</v>
      </c>
      <c r="J19" s="17"/>
      <c r="K19" s="18"/>
      <c r="L19" s="18"/>
      <c r="M19" s="18"/>
      <c r="N19" s="18"/>
      <c r="O19" s="18"/>
      <c r="P19" s="193">
        <f>SUM(J20:O20)</f>
        <v>0</v>
      </c>
      <c r="Q19" s="17"/>
      <c r="R19" s="18"/>
      <c r="S19" s="18">
        <v>2</v>
      </c>
      <c r="T19" s="18"/>
      <c r="U19" s="18"/>
      <c r="V19" s="18"/>
      <c r="W19" s="193">
        <f>SUM(Q20:V20)</f>
        <v>2</v>
      </c>
      <c r="X19" s="213">
        <f>I19+P19+W19</f>
        <v>2</v>
      </c>
    </row>
    <row r="20" spans="1:24" ht="15.75">
      <c r="A20" s="202"/>
      <c r="B20" s="198"/>
      <c r="C20" s="206">
        <f>SUM(C19:D19)</f>
        <v>0</v>
      </c>
      <c r="D20" s="207"/>
      <c r="E20" s="207">
        <f>SUM(E19:F19)</f>
        <v>0</v>
      </c>
      <c r="F20" s="207"/>
      <c r="G20" s="207">
        <f>SUM(G19:H19)</f>
        <v>0</v>
      </c>
      <c r="H20" s="207"/>
      <c r="I20" s="205"/>
      <c r="J20" s="206">
        <f>SUM(J19:K19)</f>
        <v>0</v>
      </c>
      <c r="K20" s="207"/>
      <c r="L20" s="207">
        <f>SUM(L19:M19)</f>
        <v>0</v>
      </c>
      <c r="M20" s="207"/>
      <c r="N20" s="207">
        <f>SUM(N19:O19)</f>
        <v>0</v>
      </c>
      <c r="O20" s="207"/>
      <c r="P20" s="205"/>
      <c r="Q20" s="206">
        <f>SUM(Q19:R19)</f>
        <v>0</v>
      </c>
      <c r="R20" s="207"/>
      <c r="S20" s="207">
        <f>SUM(S19:T19)</f>
        <v>2</v>
      </c>
      <c r="T20" s="207"/>
      <c r="U20" s="207">
        <f>SUM(U19:V19)</f>
        <v>0</v>
      </c>
      <c r="V20" s="207"/>
      <c r="W20" s="205"/>
      <c r="X20" s="214"/>
    </row>
    <row r="21" spans="1:24" ht="15.75">
      <c r="A21" s="203">
        <v>10</v>
      </c>
      <c r="B21" s="208" t="s">
        <v>40</v>
      </c>
      <c r="C21" s="19">
        <f aca="true" t="shared" si="0" ref="C21:H21">C3+C5+C7+C9+C15+C17+C19</f>
        <v>1</v>
      </c>
      <c r="D21" s="20">
        <f t="shared" si="0"/>
        <v>5</v>
      </c>
      <c r="E21" s="20">
        <f t="shared" si="0"/>
        <v>10</v>
      </c>
      <c r="F21" s="20">
        <f t="shared" si="0"/>
        <v>4</v>
      </c>
      <c r="G21" s="20">
        <f t="shared" si="0"/>
        <v>0</v>
      </c>
      <c r="H21" s="20">
        <f t="shared" si="0"/>
        <v>0</v>
      </c>
      <c r="I21" s="210">
        <f>SUM(C22:H22)</f>
        <v>22</v>
      </c>
      <c r="J21" s="19">
        <f aca="true" t="shared" si="1" ref="J21:O21">J3+J5+J7+J9+J15+J17+J19</f>
        <v>1</v>
      </c>
      <c r="K21" s="20">
        <f t="shared" si="1"/>
        <v>0</v>
      </c>
      <c r="L21" s="20">
        <f t="shared" si="1"/>
        <v>2</v>
      </c>
      <c r="M21" s="20">
        <f t="shared" si="1"/>
        <v>4</v>
      </c>
      <c r="N21" s="20">
        <f t="shared" si="1"/>
        <v>0</v>
      </c>
      <c r="O21" s="20">
        <f t="shared" si="1"/>
        <v>1</v>
      </c>
      <c r="P21" s="210">
        <f>SUM(J22:O22)</f>
        <v>34</v>
      </c>
      <c r="Q21" s="19">
        <f aca="true" t="shared" si="2" ref="Q21:V21">Q3+Q5+Q7+Q9+Q15+Q17+Q19</f>
        <v>7</v>
      </c>
      <c r="R21" s="20">
        <f t="shared" si="2"/>
        <v>5</v>
      </c>
      <c r="S21" s="71">
        <f t="shared" si="2"/>
        <v>25</v>
      </c>
      <c r="T21" s="20">
        <f t="shared" si="2"/>
        <v>7</v>
      </c>
      <c r="U21" s="20">
        <f t="shared" si="2"/>
        <v>0</v>
      </c>
      <c r="V21" s="20">
        <f t="shared" si="2"/>
        <v>0</v>
      </c>
      <c r="W21" s="210">
        <f>SUM(Q22:V22)</f>
        <v>32</v>
      </c>
      <c r="X21" s="213">
        <f>I21+P21+W21</f>
        <v>88</v>
      </c>
    </row>
    <row r="22" spans="1:24" ht="15.75">
      <c r="A22" s="200"/>
      <c r="B22" s="209"/>
      <c r="C22" s="207">
        <f>C4+C6+C8+C10+C16+C18+C20+C14+C12</f>
        <v>8</v>
      </c>
      <c r="D22" s="207"/>
      <c r="E22" s="207">
        <f>E4+E6+E8+E10+E16+E18+E20+E14+E12</f>
        <v>14</v>
      </c>
      <c r="F22" s="207"/>
      <c r="G22" s="207">
        <f>G4+G6+G8+G10+G16+G18+G20+G14+G12</f>
        <v>0</v>
      </c>
      <c r="H22" s="207"/>
      <c r="I22" s="205"/>
      <c r="J22" s="207">
        <f>J4+J6+J8+J10+J16+J18+J20+J14+J12</f>
        <v>24</v>
      </c>
      <c r="K22" s="207"/>
      <c r="L22" s="207">
        <f>L4+L6+L8+L10+L16+L18+L20+L14+L12</f>
        <v>9</v>
      </c>
      <c r="M22" s="207"/>
      <c r="N22" s="207">
        <f>N4+N6+N8+N10+N16+N18+N20+N14+N12</f>
        <v>1</v>
      </c>
      <c r="O22" s="207"/>
      <c r="P22" s="205"/>
      <c r="Q22" s="207">
        <f>Q4+Q6+Q8+Q10+Q16+Q18+Q20+Q14+Q12</f>
        <v>10</v>
      </c>
      <c r="R22" s="207"/>
      <c r="S22" s="207">
        <f>S4+S6+S8+S10+S16+S18+S20+S14+S12</f>
        <v>22</v>
      </c>
      <c r="T22" s="207"/>
      <c r="U22" s="207">
        <f>U4+U6+U8+U10+U16+U18+U20+U14+U12</f>
        <v>0</v>
      </c>
      <c r="V22" s="207"/>
      <c r="W22" s="205"/>
      <c r="X22" s="214"/>
    </row>
    <row r="24" spans="2:6" ht="15.75">
      <c r="B24" s="8" t="s">
        <v>46</v>
      </c>
      <c r="C24" s="189">
        <f>C22+J22+Q22</f>
        <v>42</v>
      </c>
      <c r="D24" s="189"/>
      <c r="E24" s="187"/>
      <c r="F24" s="188"/>
    </row>
    <row r="25" spans="2:4" ht="15.75">
      <c r="B25" s="8" t="s">
        <v>47</v>
      </c>
      <c r="C25" s="189">
        <f>E22+S22+L22</f>
        <v>45</v>
      </c>
      <c r="D25" s="189"/>
    </row>
    <row r="26" spans="2:4" ht="15.75">
      <c r="B26" s="37" t="s">
        <v>48</v>
      </c>
      <c r="C26" s="190">
        <f>G22+N22+U22</f>
        <v>1</v>
      </c>
      <c r="D26" s="190"/>
    </row>
    <row r="27" spans="2:4" ht="15.75">
      <c r="B27" s="36" t="s">
        <v>49</v>
      </c>
      <c r="C27" s="191">
        <f>SUM(C24:D26)</f>
        <v>88</v>
      </c>
      <c r="D27" s="191"/>
    </row>
  </sheetData>
  <mergeCells count="161">
    <mergeCell ref="X11:X12"/>
    <mergeCell ref="C12:D12"/>
    <mergeCell ref="E12:F12"/>
    <mergeCell ref="G12:H12"/>
    <mergeCell ref="J12:K12"/>
    <mergeCell ref="L12:M12"/>
    <mergeCell ref="N12:O12"/>
    <mergeCell ref="Q12:R12"/>
    <mergeCell ref="S12:T12"/>
    <mergeCell ref="U12:V12"/>
    <mergeCell ref="B11:B12"/>
    <mergeCell ref="I11:I12"/>
    <mergeCell ref="P11:P12"/>
    <mergeCell ref="W11:W12"/>
    <mergeCell ref="E14:F14"/>
    <mergeCell ref="G14:H14"/>
    <mergeCell ref="J14:K14"/>
    <mergeCell ref="L14:M14"/>
    <mergeCell ref="I13:I14"/>
    <mergeCell ref="P13:P14"/>
    <mergeCell ref="W13:W14"/>
    <mergeCell ref="X13:X14"/>
    <mergeCell ref="N14:O14"/>
    <mergeCell ref="Q14:R14"/>
    <mergeCell ref="S14:T14"/>
    <mergeCell ref="U14:V14"/>
    <mergeCell ref="W21:W22"/>
    <mergeCell ref="X1:X2"/>
    <mergeCell ref="X3:X4"/>
    <mergeCell ref="X5:X6"/>
    <mergeCell ref="X7:X8"/>
    <mergeCell ref="X9:X10"/>
    <mergeCell ref="X15:X16"/>
    <mergeCell ref="X17:X18"/>
    <mergeCell ref="X19:X20"/>
    <mergeCell ref="X21:X22"/>
    <mergeCell ref="Q22:R22"/>
    <mergeCell ref="S22:T22"/>
    <mergeCell ref="U22:V22"/>
    <mergeCell ref="I21:I22"/>
    <mergeCell ref="P21:P22"/>
    <mergeCell ref="S20:T20"/>
    <mergeCell ref="U20:V20"/>
    <mergeCell ref="B21:B22"/>
    <mergeCell ref="A21:A22"/>
    <mergeCell ref="C22:D22"/>
    <mergeCell ref="E22:F22"/>
    <mergeCell ref="G22:H22"/>
    <mergeCell ref="J22:K22"/>
    <mergeCell ref="L22:M22"/>
    <mergeCell ref="N22:O22"/>
    <mergeCell ref="I19:I20"/>
    <mergeCell ref="P19:P20"/>
    <mergeCell ref="W19:W20"/>
    <mergeCell ref="C20:D20"/>
    <mergeCell ref="E20:F20"/>
    <mergeCell ref="G20:H20"/>
    <mergeCell ref="J20:K20"/>
    <mergeCell ref="L20:M20"/>
    <mergeCell ref="N20:O20"/>
    <mergeCell ref="Q20:R20"/>
    <mergeCell ref="W17:W18"/>
    <mergeCell ref="C18:D18"/>
    <mergeCell ref="E18:F18"/>
    <mergeCell ref="G18:H18"/>
    <mergeCell ref="J18:K18"/>
    <mergeCell ref="L18:M18"/>
    <mergeCell ref="N18:O18"/>
    <mergeCell ref="Q18:R18"/>
    <mergeCell ref="S18:T18"/>
    <mergeCell ref="U18:V18"/>
    <mergeCell ref="I17:I18"/>
    <mergeCell ref="P17:P18"/>
    <mergeCell ref="I15:I16"/>
    <mergeCell ref="P15:P16"/>
    <mergeCell ref="W15:W16"/>
    <mergeCell ref="C16:D16"/>
    <mergeCell ref="E16:F16"/>
    <mergeCell ref="G16:H16"/>
    <mergeCell ref="J16:K16"/>
    <mergeCell ref="L16:M16"/>
    <mergeCell ref="N16:O16"/>
    <mergeCell ref="Q16:R16"/>
    <mergeCell ref="S16:T16"/>
    <mergeCell ref="U16:V16"/>
    <mergeCell ref="E10:F10"/>
    <mergeCell ref="G10:H10"/>
    <mergeCell ref="J10:K10"/>
    <mergeCell ref="L10:M10"/>
    <mergeCell ref="P9:P10"/>
    <mergeCell ref="I7:I8"/>
    <mergeCell ref="P7:P8"/>
    <mergeCell ref="W9:W10"/>
    <mergeCell ref="N10:O10"/>
    <mergeCell ref="Q10:R10"/>
    <mergeCell ref="S10:T10"/>
    <mergeCell ref="U10:V10"/>
    <mergeCell ref="W7:W8"/>
    <mergeCell ref="L8:M8"/>
    <mergeCell ref="C8:D8"/>
    <mergeCell ref="E8:F8"/>
    <mergeCell ref="G8:H8"/>
    <mergeCell ref="J8:K8"/>
    <mergeCell ref="N8:O8"/>
    <mergeCell ref="Q8:R8"/>
    <mergeCell ref="S8:T8"/>
    <mergeCell ref="U8:V8"/>
    <mergeCell ref="U4:V4"/>
    <mergeCell ref="I5:I6"/>
    <mergeCell ref="P5:P6"/>
    <mergeCell ref="W5:W6"/>
    <mergeCell ref="L6:M6"/>
    <mergeCell ref="N6:O6"/>
    <mergeCell ref="Q6:R6"/>
    <mergeCell ref="S6:T6"/>
    <mergeCell ref="U6:V6"/>
    <mergeCell ref="J6:K6"/>
    <mergeCell ref="A19:A20"/>
    <mergeCell ref="B7:B8"/>
    <mergeCell ref="B9:B10"/>
    <mergeCell ref="C4:D4"/>
    <mergeCell ref="C6:D6"/>
    <mergeCell ref="C10:D10"/>
    <mergeCell ref="A13:A14"/>
    <mergeCell ref="B13:B14"/>
    <mergeCell ref="C14:D14"/>
    <mergeCell ref="A11:A12"/>
    <mergeCell ref="A1:A2"/>
    <mergeCell ref="B3:B4"/>
    <mergeCell ref="B5:B6"/>
    <mergeCell ref="B19:B20"/>
    <mergeCell ref="A3:A4"/>
    <mergeCell ref="A5:A6"/>
    <mergeCell ref="A7:A8"/>
    <mergeCell ref="A9:A10"/>
    <mergeCell ref="A15:A16"/>
    <mergeCell ref="A17:A18"/>
    <mergeCell ref="S4:T4"/>
    <mergeCell ref="B15:B16"/>
    <mergeCell ref="B17:B18"/>
    <mergeCell ref="B1:B2"/>
    <mergeCell ref="E4:F4"/>
    <mergeCell ref="G4:H4"/>
    <mergeCell ref="I3:I4"/>
    <mergeCell ref="E6:F6"/>
    <mergeCell ref="G6:H6"/>
    <mergeCell ref="I9:I10"/>
    <mergeCell ref="C27:D27"/>
    <mergeCell ref="C1:I1"/>
    <mergeCell ref="J1:P1"/>
    <mergeCell ref="Q1:W1"/>
    <mergeCell ref="P3:P4"/>
    <mergeCell ref="W3:W4"/>
    <mergeCell ref="J4:K4"/>
    <mergeCell ref="L4:M4"/>
    <mergeCell ref="N4:O4"/>
    <mergeCell ref="Q4:R4"/>
    <mergeCell ref="E24:F24"/>
    <mergeCell ref="C24:D24"/>
    <mergeCell ref="C25:D25"/>
    <mergeCell ref="C26:D26"/>
  </mergeCells>
  <printOptions horizontalCentered="1"/>
  <pageMargins left="0.7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</dc:creator>
  <cp:keywords/>
  <dc:description/>
  <cp:lastModifiedBy>Home</cp:lastModifiedBy>
  <cp:lastPrinted>2013-03-08T07:51:44Z</cp:lastPrinted>
  <dcterms:created xsi:type="dcterms:W3CDTF">2006-04-03T08:17:23Z</dcterms:created>
  <dcterms:modified xsi:type="dcterms:W3CDTF">2013-03-09T01:10:32Z</dcterms:modified>
  <cp:category/>
  <cp:version/>
  <cp:contentType/>
  <cp:contentStatus/>
</cp:coreProperties>
</file>